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08"/>
  <workbookPr defaultThemeVersion="166925"/>
  <mc:AlternateContent xmlns:mc="http://schemas.openxmlformats.org/markup-compatibility/2006">
    <mc:Choice Requires="x15">
      <x15ac:absPath xmlns:x15ac="http://schemas.microsoft.com/office/spreadsheetml/2010/11/ac" url="https://bouldercounty.sharepoint.com/sites/TEAM-PH-PACETeam-RebuildProgram/Shared Documents/Rebuild Program/"/>
    </mc:Choice>
  </mc:AlternateContent>
  <xr:revisionPtr revIDLastSave="0" documentId="8_{6294417F-E319-41C6-90E7-A2A04F890984}" xr6:coauthVersionLast="47" xr6:coauthVersionMax="47" xr10:uidLastSave="{00000000-0000-0000-0000-000000000000}"/>
  <bookViews>
    <workbookView xWindow="-110" yWindow="-110" windowWidth="19420" windowHeight="10420" xr2:uid="{FC6DCBDC-B4A0-4184-956E-90DCCF8168D5}"/>
  </bookViews>
  <sheets>
    <sheet name="Schedule Worksheet" sheetId="1" r:id="rId1"/>
  </sheets>
  <definedNames>
    <definedName name="_xlnm.Print_Area" localSheetId="0">'Schedule Worksheet'!$B$2:$AM$56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7" i="1" l="1"/>
  <c r="F37" i="1"/>
  <c r="N37" i="1" s="1"/>
  <c r="O37" i="1"/>
  <c r="F36" i="1"/>
  <c r="F17" i="1"/>
  <c r="K17" i="1" s="1"/>
  <c r="H17" i="1"/>
  <c r="I17" i="1"/>
  <c r="J17" i="1"/>
  <c r="L17" i="1"/>
  <c r="M17" i="1"/>
  <c r="N17" i="1"/>
  <c r="O17" i="1"/>
  <c r="P17" i="1"/>
  <c r="Q17" i="1"/>
  <c r="R17" i="1"/>
  <c r="S17" i="1"/>
  <c r="T17" i="1"/>
  <c r="U17" i="1"/>
  <c r="V17" i="1"/>
  <c r="W17" i="1"/>
  <c r="X17" i="1"/>
  <c r="Y17" i="1"/>
  <c r="Z17" i="1"/>
  <c r="AA17" i="1"/>
  <c r="AB17" i="1"/>
  <c r="AC17" i="1"/>
  <c r="AD17" i="1"/>
  <c r="AE17" i="1"/>
  <c r="AF17" i="1"/>
  <c r="AG17" i="1"/>
  <c r="AH17" i="1"/>
  <c r="AI17" i="1"/>
  <c r="AJ17" i="1"/>
  <c r="AK17" i="1"/>
  <c r="F18" i="1"/>
  <c r="H18" i="1" s="1"/>
  <c r="I18" i="1"/>
  <c r="AH18" i="1"/>
  <c r="F19" i="1"/>
  <c r="I19" i="1" s="1"/>
  <c r="J19" i="1"/>
  <c r="K19" i="1"/>
  <c r="O19" i="1"/>
  <c r="P19" i="1"/>
  <c r="R19" i="1"/>
  <c r="T19" i="1"/>
  <c r="W19" i="1"/>
  <c r="X19" i="1"/>
  <c r="Z19" i="1"/>
  <c r="AA19" i="1"/>
  <c r="AB19" i="1"/>
  <c r="AE19" i="1"/>
  <c r="AF19" i="1"/>
  <c r="AH19" i="1"/>
  <c r="AI19" i="1"/>
  <c r="AJ19" i="1"/>
  <c r="AE37" i="1" l="1"/>
  <c r="W37" i="1"/>
  <c r="AK37" i="1"/>
  <c r="AC37" i="1"/>
  <c r="U37" i="1"/>
  <c r="M37" i="1"/>
  <c r="AJ37" i="1"/>
  <c r="AB37" i="1"/>
  <c r="T37" i="1"/>
  <c r="L37" i="1"/>
  <c r="AA37" i="1"/>
  <c r="S37" i="1"/>
  <c r="K37" i="1"/>
  <c r="AH37" i="1"/>
  <c r="Z37" i="1"/>
  <c r="R37" i="1"/>
  <c r="J37" i="1"/>
  <c r="AG37" i="1"/>
  <c r="Y37" i="1"/>
  <c r="Q37" i="1"/>
  <c r="I37" i="1"/>
  <c r="AI37" i="1"/>
  <c r="AF37" i="1"/>
  <c r="X37" i="1"/>
  <c r="P37" i="1"/>
  <c r="H37" i="1"/>
  <c r="AD37" i="1"/>
  <c r="V37" i="1"/>
  <c r="H19" i="1"/>
  <c r="S19" i="1"/>
  <c r="Z18" i="1"/>
  <c r="Y18" i="1"/>
  <c r="R18" i="1"/>
  <c r="Q18" i="1"/>
  <c r="AG18" i="1"/>
  <c r="AE18" i="1"/>
  <c r="J18" i="1"/>
  <c r="O18" i="1"/>
  <c r="AD18" i="1"/>
  <c r="V18" i="1"/>
  <c r="N18" i="1"/>
  <c r="V19" i="1"/>
  <c r="AK18" i="1"/>
  <c r="AC18" i="1"/>
  <c r="U18" i="1"/>
  <c r="M18" i="1"/>
  <c r="W18" i="1"/>
  <c r="AD19" i="1"/>
  <c r="N19" i="1"/>
  <c r="AK19" i="1"/>
  <c r="AC19" i="1"/>
  <c r="U19" i="1"/>
  <c r="M19" i="1"/>
  <c r="AJ18" i="1"/>
  <c r="AB18" i="1"/>
  <c r="T18" i="1"/>
  <c r="L18" i="1"/>
  <c r="L19" i="1"/>
  <c r="AI18" i="1"/>
  <c r="AA18" i="1"/>
  <c r="S18" i="1"/>
  <c r="K18" i="1"/>
  <c r="AG19" i="1"/>
  <c r="Y19" i="1"/>
  <c r="Q19" i="1"/>
  <c r="AF18" i="1"/>
  <c r="X18" i="1"/>
  <c r="P18" i="1"/>
  <c r="F20" i="1"/>
  <c r="AK20" i="1" s="1"/>
  <c r="F16" i="1"/>
  <c r="AJ16" i="1" s="1"/>
  <c r="M16" i="1" l="1"/>
  <c r="AD20" i="1"/>
  <c r="K20" i="1"/>
  <c r="T20" i="1"/>
  <c r="AI20" i="1"/>
  <c r="L16" i="1"/>
  <c r="R16" i="1"/>
  <c r="Z16" i="1"/>
  <c r="AH16" i="1"/>
  <c r="H16" i="1"/>
  <c r="S16" i="1"/>
  <c r="AA16" i="1"/>
  <c r="AI16" i="1"/>
  <c r="L20" i="1"/>
  <c r="V20" i="1"/>
  <c r="J16" i="1"/>
  <c r="N16" i="1"/>
  <c r="U16" i="1"/>
  <c r="AC16" i="1"/>
  <c r="AK16" i="1"/>
  <c r="N20" i="1"/>
  <c r="AA20" i="1"/>
  <c r="AJ20" i="1"/>
  <c r="K16" i="1"/>
  <c r="P16" i="1"/>
  <c r="V16" i="1"/>
  <c r="AD16" i="1"/>
  <c r="S20" i="1"/>
  <c r="AB20" i="1"/>
  <c r="O20" i="1"/>
  <c r="W20" i="1"/>
  <c r="AE20" i="1"/>
  <c r="O16" i="1"/>
  <c r="W16" i="1"/>
  <c r="AE16" i="1"/>
  <c r="H20" i="1"/>
  <c r="P20" i="1"/>
  <c r="X20" i="1"/>
  <c r="AF20" i="1"/>
  <c r="X16" i="1"/>
  <c r="AF16" i="1"/>
  <c r="I20" i="1"/>
  <c r="Q20" i="1"/>
  <c r="Y20" i="1"/>
  <c r="AG20" i="1"/>
  <c r="I16" i="1"/>
  <c r="Q16" i="1"/>
  <c r="Y16" i="1"/>
  <c r="AG16" i="1"/>
  <c r="J20" i="1"/>
  <c r="R20" i="1"/>
  <c r="Z20" i="1"/>
  <c r="AH20" i="1"/>
  <c r="T16" i="1"/>
  <c r="AB16" i="1"/>
  <c r="M20" i="1"/>
  <c r="U20" i="1"/>
  <c r="AC20" i="1"/>
  <c r="F21" i="1" l="1"/>
  <c r="K21" i="1" s="1"/>
  <c r="S21" i="1" l="1"/>
  <c r="D22" i="1"/>
  <c r="AF21" i="1"/>
  <c r="X21" i="1"/>
  <c r="Y21" i="1"/>
  <c r="R21" i="1"/>
  <c r="AH21" i="1"/>
  <c r="AE21" i="1"/>
  <c r="U21" i="1"/>
  <c r="H21" i="1"/>
  <c r="V21" i="1"/>
  <c r="AJ21" i="1"/>
  <c r="AK21" i="1"/>
  <c r="W21" i="1"/>
  <c r="N21" i="1"/>
  <c r="O21" i="1"/>
  <c r="M21" i="1"/>
  <c r="I21" i="1"/>
  <c r="AA21" i="1"/>
  <c r="T21" i="1"/>
  <c r="AD21" i="1"/>
  <c r="J21" i="1"/>
  <c r="AC21" i="1"/>
  <c r="AB21" i="1"/>
  <c r="AG21" i="1"/>
  <c r="AI21" i="1"/>
  <c r="Q21" i="1"/>
  <c r="L21" i="1"/>
  <c r="Z21" i="1"/>
  <c r="P21" i="1"/>
  <c r="F22" i="1"/>
  <c r="AD22" i="1" s="1"/>
  <c r="P22" i="1" l="1"/>
  <c r="R22" i="1"/>
  <c r="L22" i="1"/>
  <c r="AK22" i="1"/>
  <c r="AB22" i="1"/>
  <c r="O22" i="1"/>
  <c r="D30" i="1"/>
  <c r="D28" i="1"/>
  <c r="D27" i="1"/>
  <c r="D25" i="1"/>
  <c r="D29" i="1"/>
  <c r="D26" i="1"/>
  <c r="D23" i="1"/>
  <c r="AJ22" i="1"/>
  <c r="Q22" i="1"/>
  <c r="S22" i="1"/>
  <c r="W22" i="1"/>
  <c r="Y22" i="1"/>
  <c r="AA22" i="1"/>
  <c r="M22" i="1"/>
  <c r="Z22" i="1"/>
  <c r="N22" i="1"/>
  <c r="AH22" i="1"/>
  <c r="K22" i="1"/>
  <c r="AE22" i="1"/>
  <c r="AG22" i="1"/>
  <c r="AI22" i="1"/>
  <c r="U22" i="1"/>
  <c r="X22" i="1"/>
  <c r="T22" i="1"/>
  <c r="AF22" i="1"/>
  <c r="I22" i="1"/>
  <c r="H22" i="1"/>
  <c r="J22" i="1"/>
  <c r="V22" i="1"/>
  <c r="AC22" i="1"/>
  <c r="F30" i="1" l="1"/>
  <c r="M30" i="1" s="1"/>
  <c r="F26" i="1"/>
  <c r="AJ26" i="1" s="1"/>
  <c r="F29" i="1"/>
  <c r="AJ29" i="1" s="1"/>
  <c r="F25" i="1"/>
  <c r="M25" i="1" s="1"/>
  <c r="F27" i="1"/>
  <c r="Q27" i="1" s="1"/>
  <c r="F23" i="1"/>
  <c r="AK23" i="1" s="1"/>
  <c r="F28" i="1"/>
  <c r="AC28" i="1" s="1"/>
  <c r="AK28" i="1" l="1"/>
  <c r="V28" i="1"/>
  <c r="AD29" i="1"/>
  <c r="AD26" i="1"/>
  <c r="R23" i="1"/>
  <c r="X29" i="1"/>
  <c r="Q26" i="1"/>
  <c r="V26" i="1"/>
  <c r="X28" i="1"/>
  <c r="L23" i="1"/>
  <c r="AG29" i="1"/>
  <c r="R26" i="1"/>
  <c r="AE29" i="1"/>
  <c r="AH28" i="1"/>
  <c r="T23" i="1"/>
  <c r="K29" i="1"/>
  <c r="AI26" i="1"/>
  <c r="X23" i="1"/>
  <c r="L29" i="1"/>
  <c r="M26" i="1"/>
  <c r="AF23" i="1"/>
  <c r="V23" i="1"/>
  <c r="M29" i="1"/>
  <c r="AG30" i="1"/>
  <c r="AJ30" i="1"/>
  <c r="J28" i="1"/>
  <c r="V29" i="1"/>
  <c r="I29" i="1"/>
  <c r="J29" i="1"/>
  <c r="S29" i="1"/>
  <c r="T29" i="1"/>
  <c r="U29" i="1"/>
  <c r="H26" i="1"/>
  <c r="Y26" i="1"/>
  <c r="Z26" i="1"/>
  <c r="N26" i="1"/>
  <c r="U26" i="1"/>
  <c r="O30" i="1"/>
  <c r="X30" i="1"/>
  <c r="J30" i="1"/>
  <c r="AI30" i="1"/>
  <c r="U30" i="1"/>
  <c r="P30" i="1"/>
  <c r="AA30" i="1"/>
  <c r="H28" i="1"/>
  <c r="R28" i="1"/>
  <c r="L28" i="1"/>
  <c r="Z23" i="1"/>
  <c r="AD27" i="1"/>
  <c r="O29" i="1"/>
  <c r="H29" i="1"/>
  <c r="Q29" i="1"/>
  <c r="R29" i="1"/>
  <c r="AA29" i="1"/>
  <c r="AB29" i="1"/>
  <c r="AC29" i="1"/>
  <c r="W26" i="1"/>
  <c r="P26" i="1"/>
  <c r="AG26" i="1"/>
  <c r="S26" i="1"/>
  <c r="L26" i="1"/>
  <c r="AC26" i="1"/>
  <c r="AD30" i="1"/>
  <c r="N30" i="1"/>
  <c r="R30" i="1"/>
  <c r="L30" i="1"/>
  <c r="AC30" i="1"/>
  <c r="AD28" i="1"/>
  <c r="P28" i="1"/>
  <c r="Z28" i="1"/>
  <c r="T28" i="1"/>
  <c r="W29" i="1"/>
  <c r="P29" i="1"/>
  <c r="Y29" i="1"/>
  <c r="Z29" i="1"/>
  <c r="AI29" i="1"/>
  <c r="N29" i="1"/>
  <c r="AK29" i="1"/>
  <c r="AE26" i="1"/>
  <c r="X26" i="1"/>
  <c r="J26" i="1"/>
  <c r="AA26" i="1"/>
  <c r="T26" i="1"/>
  <c r="AK26" i="1"/>
  <c r="H30" i="1"/>
  <c r="Y30" i="1"/>
  <c r="AH30" i="1"/>
  <c r="T30" i="1"/>
  <c r="AK30" i="1"/>
  <c r="AH27" i="1"/>
  <c r="AD25" i="1"/>
  <c r="N23" i="1"/>
  <c r="W27" i="1"/>
  <c r="W25" i="1"/>
  <c r="AF28" i="1"/>
  <c r="I23" i="1"/>
  <c r="AJ23" i="1"/>
  <c r="S27" i="1"/>
  <c r="AE25" i="1"/>
  <c r="AA25" i="1"/>
  <c r="O28" i="1"/>
  <c r="I28" i="1"/>
  <c r="K28" i="1"/>
  <c r="AJ28" i="1"/>
  <c r="W23" i="1"/>
  <c r="Q23" i="1"/>
  <c r="K23" i="1"/>
  <c r="M23" i="1"/>
  <c r="H27" i="1"/>
  <c r="AG27" i="1"/>
  <c r="AA27" i="1"/>
  <c r="U27" i="1"/>
  <c r="N25" i="1"/>
  <c r="AG25" i="1"/>
  <c r="AI25" i="1"/>
  <c r="AC25" i="1"/>
  <c r="AF30" i="1"/>
  <c r="Z30" i="1"/>
  <c r="AB30" i="1"/>
  <c r="Z27" i="1"/>
  <c r="AH25" i="1"/>
  <c r="I25" i="1"/>
  <c r="K27" i="1"/>
  <c r="AE23" i="1"/>
  <c r="AK25" i="1"/>
  <c r="AJ27" i="1"/>
  <c r="K25" i="1"/>
  <c r="AH23" i="1"/>
  <c r="V27" i="1"/>
  <c r="S25" i="1"/>
  <c r="AB28" i="1"/>
  <c r="AD23" i="1"/>
  <c r="Y27" i="1"/>
  <c r="W28" i="1"/>
  <c r="S28" i="1"/>
  <c r="Y23" i="1"/>
  <c r="P27" i="1"/>
  <c r="AI27" i="1"/>
  <c r="H25" i="1"/>
  <c r="Y28" i="1"/>
  <c r="U28" i="1"/>
  <c r="AG23" i="1"/>
  <c r="AA23" i="1"/>
  <c r="AC23" i="1"/>
  <c r="J27" i="1"/>
  <c r="L27" i="1"/>
  <c r="AK27" i="1"/>
  <c r="P25" i="1"/>
  <c r="R25" i="1"/>
  <c r="T25" i="1"/>
  <c r="AF26" i="1"/>
  <c r="AH26" i="1"/>
  <c r="AB26" i="1"/>
  <c r="W30" i="1"/>
  <c r="I30" i="1"/>
  <c r="K30" i="1"/>
  <c r="V30" i="1"/>
  <c r="O27" i="1"/>
  <c r="AB23" i="1"/>
  <c r="O23" i="1"/>
  <c r="AE27" i="1"/>
  <c r="M27" i="1"/>
  <c r="Y25" i="1"/>
  <c r="U25" i="1"/>
  <c r="Q28" i="1"/>
  <c r="M28" i="1"/>
  <c r="S23" i="1"/>
  <c r="U23" i="1"/>
  <c r="N27" i="1"/>
  <c r="AC27" i="1"/>
  <c r="J25" i="1"/>
  <c r="L25" i="1"/>
  <c r="AE28" i="1"/>
  <c r="AA28" i="1"/>
  <c r="H23" i="1"/>
  <c r="X27" i="1"/>
  <c r="N28" i="1"/>
  <c r="AG28" i="1"/>
  <c r="AI28" i="1"/>
  <c r="P23" i="1"/>
  <c r="J23" i="1"/>
  <c r="AI23" i="1"/>
  <c r="AF27" i="1"/>
  <c r="R27" i="1"/>
  <c r="T27" i="1"/>
  <c r="V25" i="1"/>
  <c r="X25" i="1"/>
  <c r="Z25" i="1"/>
  <c r="AB25" i="1"/>
  <c r="AF29" i="1"/>
  <c r="AH29" i="1"/>
  <c r="O26" i="1"/>
  <c r="I26" i="1"/>
  <c r="K26" i="1"/>
  <c r="AE30" i="1"/>
  <c r="Q30" i="1"/>
  <c r="S30" i="1"/>
  <c r="AB27" i="1"/>
  <c r="AJ25" i="1"/>
  <c r="I27" i="1"/>
  <c r="AF25" i="1"/>
  <c r="O25" i="1"/>
  <c r="D24" i="1"/>
  <c r="Q25" i="1"/>
  <c r="F24" i="1" l="1"/>
  <c r="D31" i="1" s="1"/>
  <c r="V24" i="1" l="1"/>
  <c r="H24" i="1"/>
  <c r="AG24" i="1"/>
  <c r="P24" i="1"/>
  <c r="Y24" i="1"/>
  <c r="Z24" i="1"/>
  <c r="T24" i="1"/>
  <c r="U24" i="1"/>
  <c r="AA24" i="1"/>
  <c r="X24" i="1"/>
  <c r="AC24" i="1"/>
  <c r="J24" i="1"/>
  <c r="AI24" i="1"/>
  <c r="AE24" i="1"/>
  <c r="AF24" i="1"/>
  <c r="R24" i="1"/>
  <c r="L24" i="1"/>
  <c r="AK24" i="1"/>
  <c r="AB24" i="1"/>
  <c r="AD24" i="1"/>
  <c r="N24" i="1"/>
  <c r="F31" i="1"/>
  <c r="D32" i="1" s="1"/>
  <c r="AH24" i="1"/>
  <c r="AJ24" i="1"/>
  <c r="O24" i="1"/>
  <c r="I24" i="1"/>
  <c r="K24" i="1"/>
  <c r="W24" i="1"/>
  <c r="Q24" i="1"/>
  <c r="S24" i="1"/>
  <c r="M24" i="1"/>
  <c r="T31" i="1" l="1"/>
  <c r="X31" i="1"/>
  <c r="AF31" i="1"/>
  <c r="AB31" i="1"/>
  <c r="V31" i="1"/>
  <c r="Z31" i="1"/>
  <c r="AH31" i="1"/>
  <c r="U32" i="1"/>
  <c r="F32" i="1"/>
  <c r="D33" i="1" s="1"/>
  <c r="I31" i="1"/>
  <c r="K31" i="1"/>
  <c r="AJ31" i="1"/>
  <c r="S31" i="1"/>
  <c r="W31" i="1"/>
  <c r="Y31" i="1"/>
  <c r="AA31" i="1"/>
  <c r="M31" i="1"/>
  <c r="O31" i="1"/>
  <c r="H31" i="1"/>
  <c r="J31" i="1"/>
  <c r="N31" i="1"/>
  <c r="AC31" i="1"/>
  <c r="Q31" i="1"/>
  <c r="AD31" i="1"/>
  <c r="AE31" i="1"/>
  <c r="AG31" i="1"/>
  <c r="AI31" i="1"/>
  <c r="U31" i="1"/>
  <c r="P31" i="1"/>
  <c r="R31" i="1"/>
  <c r="L31" i="1"/>
  <c r="AK31" i="1"/>
  <c r="O32" i="1" l="1"/>
  <c r="Z32" i="1"/>
  <c r="V32" i="1"/>
  <c r="H32" i="1"/>
  <c r="P32" i="1"/>
  <c r="AF32" i="1"/>
  <c r="Q32" i="1"/>
  <c r="AH32" i="1"/>
  <c r="L32" i="1"/>
  <c r="AC32" i="1"/>
  <c r="J32" i="1"/>
  <c r="K32" i="1"/>
  <c r="T32" i="1"/>
  <c r="AK32" i="1"/>
  <c r="X32" i="1"/>
  <c r="R32" i="1"/>
  <c r="AI32" i="1"/>
  <c r="AJ32" i="1"/>
  <c r="F33" i="1"/>
  <c r="D34" i="1" s="1"/>
  <c r="I32" i="1"/>
  <c r="N32" i="1"/>
  <c r="AB32" i="1"/>
  <c r="W32" i="1"/>
  <c r="Y32" i="1"/>
  <c r="S32" i="1"/>
  <c r="AD32" i="1"/>
  <c r="AE32" i="1"/>
  <c r="AG32" i="1"/>
  <c r="AA32" i="1"/>
  <c r="M32" i="1"/>
  <c r="AD33" i="1" l="1"/>
  <c r="S33" i="1"/>
  <c r="X33" i="1"/>
  <c r="Y33" i="1"/>
  <c r="L33" i="1"/>
  <c r="AE33" i="1"/>
  <c r="R33" i="1"/>
  <c r="T33" i="1"/>
  <c r="P33" i="1"/>
  <c r="Z33" i="1"/>
  <c r="U33" i="1"/>
  <c r="AF33" i="1"/>
  <c r="AB33" i="1"/>
  <c r="F34" i="1"/>
  <c r="D35" i="1" s="1"/>
  <c r="AH33" i="1"/>
  <c r="O33" i="1"/>
  <c r="I33" i="1"/>
  <c r="V33" i="1"/>
  <c r="AJ33" i="1"/>
  <c r="W33" i="1"/>
  <c r="Q33" i="1"/>
  <c r="K33" i="1"/>
  <c r="M33" i="1"/>
  <c r="N33" i="1"/>
  <c r="AG33" i="1"/>
  <c r="AA33" i="1"/>
  <c r="AC33" i="1"/>
  <c r="H33" i="1"/>
  <c r="J33" i="1"/>
  <c r="AI33" i="1"/>
  <c r="AK33" i="1"/>
  <c r="W34" i="1" l="1"/>
  <c r="Q34" i="1"/>
  <c r="S34" i="1"/>
  <c r="N34" i="1"/>
  <c r="H34" i="1"/>
  <c r="AG34" i="1"/>
  <c r="AI34" i="1"/>
  <c r="U34" i="1"/>
  <c r="F35" i="1"/>
  <c r="D36" i="1" s="1"/>
  <c r="AH34" i="1"/>
  <c r="Y34" i="1"/>
  <c r="M34" i="1"/>
  <c r="P34" i="1"/>
  <c r="J34" i="1"/>
  <c r="AD34" i="1"/>
  <c r="AC34" i="1"/>
  <c r="V34" i="1"/>
  <c r="AB34" i="1"/>
  <c r="I34" i="1"/>
  <c r="K34" i="1"/>
  <c r="AE34" i="1"/>
  <c r="AA34" i="1"/>
  <c r="X34" i="1"/>
  <c r="R34" i="1"/>
  <c r="L34" i="1"/>
  <c r="AK34" i="1"/>
  <c r="O34" i="1"/>
  <c r="AJ34" i="1"/>
  <c r="AF34" i="1"/>
  <c r="Z34" i="1"/>
  <c r="T34" i="1"/>
  <c r="AF35" i="1" l="1"/>
  <c r="Z35" i="1"/>
  <c r="T35" i="1"/>
  <c r="AC36" i="1"/>
  <c r="I35" i="1"/>
  <c r="AH35" i="1"/>
  <c r="AB35" i="1"/>
  <c r="O35" i="1"/>
  <c r="Q35" i="1"/>
  <c r="K35" i="1"/>
  <c r="AJ35" i="1"/>
  <c r="Y35" i="1"/>
  <c r="S35" i="1"/>
  <c r="N35" i="1"/>
  <c r="AE35" i="1"/>
  <c r="AG35" i="1"/>
  <c r="AA35" i="1"/>
  <c r="M35" i="1"/>
  <c r="W35" i="1"/>
  <c r="H35" i="1"/>
  <c r="V35" i="1"/>
  <c r="AI35" i="1"/>
  <c r="U35" i="1"/>
  <c r="P35" i="1"/>
  <c r="J35" i="1"/>
  <c r="AD35" i="1"/>
  <c r="AC35" i="1"/>
  <c r="X35" i="1"/>
  <c r="R35" i="1"/>
  <c r="L35" i="1"/>
  <c r="AK35" i="1"/>
  <c r="X36" i="1" l="1"/>
  <c r="AH36" i="1"/>
  <c r="O36" i="1"/>
  <c r="N36" i="1"/>
  <c r="AI36" i="1"/>
  <c r="AK36" i="1"/>
  <c r="H36" i="1"/>
  <c r="AG36" i="1"/>
  <c r="L36" i="1"/>
  <c r="V36" i="1"/>
  <c r="P36" i="1"/>
  <c r="J36" i="1"/>
  <c r="AJ36" i="1"/>
  <c r="R36" i="1"/>
  <c r="T36" i="1"/>
  <c r="AF36" i="1"/>
  <c r="Z36" i="1"/>
  <c r="AB36" i="1"/>
  <c r="W36" i="1"/>
  <c r="I36" i="1"/>
  <c r="K36" i="1"/>
  <c r="M36" i="1"/>
  <c r="AE36" i="1"/>
  <c r="Q36" i="1"/>
  <c r="S36" i="1"/>
  <c r="U36" i="1"/>
  <c r="AD36" i="1"/>
  <c r="Y36" i="1"/>
  <c r="AA36" i="1"/>
</calcChain>
</file>

<file path=xl/sharedStrings.xml><?xml version="1.0" encoding="utf-8"?>
<sst xmlns="http://schemas.openxmlformats.org/spreadsheetml/2006/main" count="57" uniqueCount="57">
  <si>
    <t>HOME BUILDING SCHEDULE AND PROCESS PLANNER</t>
  </si>
  <si>
    <t>Thank you to Colin Bunker at Kiewit Infrastructure for producing this valuable tool.</t>
  </si>
  <si>
    <t xml:space="preserve">General Guidance on How to Use File:             </t>
  </si>
  <si>
    <t>The objective of this document is to help you understand the timeline for building your home.  This is important to understand in order to manage your out of pocket expenses that WILL arise as insurance coverage begins to end for supplemental housing and other needs. The scheduling system breaks our different aspects that need to be considered when building a home. Your task is to fill out the schedule with a start date for each task and how long you and your team believes it will take to complete a task.  One strategy to use is to start with from the end date. Determine when you need or must be moved into your new home (based on insurance coverage, other economics, or for other reasons) and then work with your team (primarily your builder) to fill out the schedule in a way seems achievable to both of you. Remember that constructing a house takes time and there are often unforeseen obstacles which add time so be realistic and plan for extra time.</t>
  </si>
  <si>
    <t>1) While no cells are locked, the Cells colored Yellow are intended for the user to refine</t>
  </si>
  <si>
    <t>2) Start dates not colored have an assumed connection to a predecessor, it can be overwritten by user</t>
  </si>
  <si>
    <t>3) Durations are in Calendar days (i.e. 1 week = 7 (days))</t>
  </si>
  <si>
    <t>4) "Finalize plans" starts when geotechnical, drainage, survey, and utility design are all complete</t>
  </si>
  <si>
    <t>5) Date Ranges are a best guess and are only provided to help prompt thoughtfulness for each step</t>
  </si>
  <si>
    <t>6) The bar chart is intended to be self-coloring based of start, duration, and finish</t>
  </si>
  <si>
    <t>7) you can change the start date and the duration and customize this schedule for your project. Play with some start dates and duration refinements to better understand how the spread sheet adjusts the schedule.</t>
  </si>
  <si>
    <t>~Duration Range</t>
  </si>
  <si>
    <t>ID</t>
  </si>
  <si>
    <t>Activity</t>
  </si>
  <si>
    <t>Start</t>
  </si>
  <si>
    <t>Duration</t>
  </si>
  <si>
    <t>Finish</t>
  </si>
  <si>
    <t>Low</t>
  </si>
  <si>
    <t>High</t>
  </si>
  <si>
    <t>Join a neighborhood group</t>
  </si>
  <si>
    <t>Visit RebuildingBetter.org to understand the resources and incentives available</t>
  </si>
  <si>
    <t>Contact EnergySmart with your questions: info@EnergySmartYes.com</t>
  </si>
  <si>
    <t>Decide on the level of home performance and incentives you want to achieve</t>
  </si>
  <si>
    <t>Select Building Team begin to design the house</t>
  </si>
  <si>
    <t>Letter of Intent signed with Builder</t>
  </si>
  <si>
    <t>Contract signed with Builder</t>
  </si>
  <si>
    <t>Geotech Field Work</t>
  </si>
  <si>
    <t>Complete Geotech Report</t>
  </si>
  <si>
    <t>Develop Design Plans</t>
  </si>
  <si>
    <t>Building Site Drainage Plan / Community Drainage Plan</t>
  </si>
  <si>
    <t>Survey and Document Creation</t>
  </si>
  <si>
    <t>Wet Utilities Design</t>
  </si>
  <si>
    <t>Dry Utilities Design</t>
  </si>
  <si>
    <t>Construction Parking / Staging</t>
  </si>
  <si>
    <t>Finalize Plans for Submittal</t>
  </si>
  <si>
    <t>Plan Submitted for building permit</t>
  </si>
  <si>
    <t>Plan Review and Approval</t>
  </si>
  <si>
    <t>Procurement of Materials and Mobilization Trades</t>
  </si>
  <si>
    <t>Construction</t>
  </si>
  <si>
    <t>Move-In Date (Certificate of Occupancy)</t>
  </si>
  <si>
    <t>Submit your rebate paperwork to Xcel and the Colorado Energy Office</t>
  </si>
  <si>
    <t>Owned by property owner</t>
  </si>
  <si>
    <t>Owned by builder, but property owner should track</t>
  </si>
  <si>
    <t>Topics for Consideration:</t>
  </si>
  <si>
    <t xml:space="preserve">Build a Construction Team: Architect, builder, engineer, and energy consultant are the key players but the builder's trade partners will also become important and the builder will need to involve them in planning before construction begins.  For a successful build there must be a goal.  In the Marshall Fire rebuild the goal will revolve around speed of construction and the incentive program that is chosen.  The design and specifications for how to build the house come from these goals and from conversations with the people on this core team. Look at the Rebuildingbetter.org website for questions you can ask builder's and architects when choosing who to work with.
</t>
  </si>
  <si>
    <t xml:space="preserve">The Builder that is selected will ultimately drive the time line of construction and duration refinement of tasks for the rest of the scheduling sheet. You will primarily work with the builder to nail down start dates and duration of tasks to populate this projected time line.  One questions to ask is do they need a contract to start pre-planning (survey, design, etc..) effort, or is an LOI good for action? </t>
  </si>
  <si>
    <t>Geotech resources (soils testing before foundation design and installation can occur) are not readily available for small projects, nor do they regularly guarantee report production timeline. Research if there is an existing report for your property that structural and permitting would accept? the Fire did not affect each property in the same way. Some foundations can be reused and some soils do not need to be retested.</t>
  </si>
  <si>
    <t xml:space="preserve">Question to get answered: Can the plans be finalized off an assumption and only confirmed when the Geotech report is received? </t>
  </si>
  <si>
    <t>Questions to get answered: Is a building site specific drainage plan needed for a rebuild, can the existing plan on record be recycled from previous build effort? How does the community drainage plan affect the specific building site and will anything need to be amended to comply with community needs.</t>
  </si>
  <si>
    <t>Questions to get answered: Can the existing building site survey on record be recycled from previous build effort? This could save time?</t>
  </si>
  <si>
    <t>Homebuilder reliant on neighborhood plan to define connection points.  Good communication will be needed if new house has shifted its location on the buildable lot.  The builder will need to know if the wet utility will be replacing or updating underground infrastructure due to the fire.</t>
  </si>
  <si>
    <t>Homebuilder reliant on neighborhood plan to define connection points. Good communication will be needed if new house has shifted its location on the buildable lot.  The builder will need to know if the dry utility will be replacing or updating infrastructure due to the fire.  In some areas, for example, electrical infrastructure may be going underground.</t>
  </si>
  <si>
    <t>Plan review, although expedited still takes time. You will wan to see if you can submit and get plan review started as soon as possible. Remember that many others are submitting as well and there will be a Queue. Go to the specific jurisdictions website and download the submittal checklists. If submittal is not complete ask if construction can start with notes like  "Accepted as Noted" and a requirement to resubmit specified details?</t>
  </si>
  <si>
    <t xml:space="preserve">Duration will likely be longer for custom homes or the first submission of each typical plan for production homebuilder. Remember the jurisdiction will need to review each plan and there will be a point when they are flooded with submittals. Get your building permit submittal in the QUEUE as soon as possible. </t>
  </si>
  <si>
    <t>Duration of Procurement of building materials and Mobilization of trade partners to build the house, can vary widely. Bigger builders will often only start a certain number of houses a month and smaller builders may not have the capacity to start more than a few at one time. You need to determine when construction will start and how you will fit into the builders construction schedule. When will they commit to starting construction. Due to supply chain issues you may need to begin thinking about ordering mechanicals, appliances, and/or building materials now so that the construction schedule is not pushed back. Consult with your builder about the Duration of this task as it is likely going to me multiple tasks lines rather than just one.  Construction should be able to start without full procurement of materials for example. That being said construction happens in a sequenced methodical way and scheduling and procurement of building materials needs to be thought our well, especially in our current economy.</t>
  </si>
  <si>
    <t xml:space="preserve">The actual construction cycle on average is around 270 days.  Work with your builder to understand how long they project construction to take.  </t>
  </si>
  <si>
    <r>
      <t xml:space="preserve">Note that most insurance companies will stop paying for "Temporary Living" after 24 months, meaning most people will stop receiving this benefit if they do not move in before </t>
    </r>
    <r>
      <rPr>
        <b/>
        <sz val="16"/>
        <color theme="1"/>
        <rFont val="Calibri"/>
        <family val="2"/>
        <scheme val="minor"/>
      </rPr>
      <t>January 2024</t>
    </r>
    <r>
      <rPr>
        <sz val="11"/>
        <color theme="1"/>
        <rFont val="Calibri"/>
        <family val="2"/>
        <scheme val="minor"/>
      </rPr>
      <t>!! As stated above, you might use your desired move in date as the starting point for creating this HOME BUILDING SCHEDULE AND PROCESS PLANNER.  Remember it might not be set in stone but after you and your builder agree that you have a good plan both sides will feel better.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</si>
</sst>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m;@"/>
    <numFmt numFmtId="165" formatCode="m/d/yy;@"/>
  </numFmts>
  <fonts count="7">
    <font>
      <sz val="11"/>
      <color theme="1"/>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sz val="11"/>
      <name val="Calibri"/>
      <family val="2"/>
      <scheme val="minor"/>
    </font>
    <font>
      <b/>
      <sz val="12"/>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bottom style="double">
        <color indexed="64"/>
      </bottom>
      <diagonal/>
    </border>
    <border>
      <left style="medium">
        <color indexed="64"/>
      </left>
      <right style="thin">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s>
  <cellStyleXfs count="1">
    <xf numFmtId="0" fontId="0" fillId="0" borderId="0"/>
  </cellStyleXfs>
  <cellXfs count="59">
    <xf numFmtId="0" fontId="0" fillId="0" borderId="0" xfId="0"/>
    <xf numFmtId="0" fontId="1" fillId="0" borderId="0" xfId="0" applyFont="1" applyAlignment="1">
      <alignment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center"/>
    </xf>
    <xf numFmtId="0" fontId="0" fillId="0" borderId="1" xfId="0" applyBorder="1"/>
    <xf numFmtId="0" fontId="1" fillId="0" borderId="1"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164" fontId="0" fillId="0" borderId="7" xfId="0" applyNumberFormat="1" applyBorder="1" applyAlignment="1">
      <alignment horizontal="center"/>
    </xf>
    <xf numFmtId="164" fontId="0" fillId="0" borderId="8" xfId="0" applyNumberFormat="1" applyBorder="1" applyAlignment="1">
      <alignment horizontal="center"/>
    </xf>
    <xf numFmtId="165" fontId="0" fillId="2" borderId="11" xfId="0" applyNumberFormat="1" applyFill="1" applyBorder="1"/>
    <xf numFmtId="0" fontId="0" fillId="0" borderId="11" xfId="0" applyBorder="1" applyAlignment="1">
      <alignment horizontal="center"/>
    </xf>
    <xf numFmtId="165" fontId="0" fillId="0" borderId="11" xfId="0" applyNumberFormat="1" applyBorder="1"/>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0" fillId="0" borderId="11" xfId="0" applyBorder="1"/>
    <xf numFmtId="0" fontId="0" fillId="0" borderId="12" xfId="0" applyBorder="1"/>
    <xf numFmtId="0" fontId="0" fillId="0" borderId="13" xfId="0" applyBorder="1"/>
    <xf numFmtId="165" fontId="0" fillId="2" borderId="14" xfId="0" applyNumberFormat="1" applyFill="1" applyBorder="1"/>
    <xf numFmtId="0" fontId="0" fillId="0" borderId="14" xfId="0" applyBorder="1" applyAlignment="1">
      <alignment horizontal="center"/>
    </xf>
    <xf numFmtId="165" fontId="0" fillId="0" borderId="14" xfId="0" applyNumberFormat="1" applyBorder="1"/>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14" xfId="0" applyBorder="1"/>
    <xf numFmtId="0" fontId="0" fillId="0" borderId="15" xfId="0" applyBorder="1"/>
    <xf numFmtId="0" fontId="0" fillId="2" borderId="14" xfId="0" applyFill="1" applyBorder="1" applyAlignment="1">
      <alignment horizontal="center"/>
    </xf>
    <xf numFmtId="0" fontId="0" fillId="0" borderId="17" xfId="0" applyBorder="1"/>
    <xf numFmtId="0" fontId="0" fillId="0" borderId="18" xfId="0" applyBorder="1"/>
    <xf numFmtId="0" fontId="0" fillId="0" borderId="18" xfId="0" applyBorder="1" applyAlignment="1">
      <alignment horizont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0" fillId="0" borderId="19" xfId="0" applyBorder="1"/>
    <xf numFmtId="0" fontId="1" fillId="0" borderId="0" xfId="0" applyFont="1"/>
    <xf numFmtId="0" fontId="0" fillId="3" borderId="13" xfId="0" applyFill="1" applyBorder="1"/>
    <xf numFmtId="0" fontId="0" fillId="4" borderId="0" xfId="0" applyFill="1"/>
    <xf numFmtId="0" fontId="0" fillId="4" borderId="10" xfId="0" applyFill="1" applyBorder="1"/>
    <xf numFmtId="0" fontId="0" fillId="4" borderId="13" xfId="0" applyFill="1" applyBorder="1"/>
    <xf numFmtId="0" fontId="0" fillId="5" borderId="0" xfId="0" applyFill="1"/>
    <xf numFmtId="0" fontId="1" fillId="0" borderId="1" xfId="0" applyFont="1" applyBorder="1" applyAlignment="1">
      <alignment horizontal="left" vertical="top"/>
    </xf>
    <xf numFmtId="0" fontId="0" fillId="0" borderId="9" xfId="0" applyBorder="1" applyAlignment="1">
      <alignment horizontal="left" vertical="top"/>
    </xf>
    <xf numFmtId="0" fontId="0" fillId="0" borderId="16" xfId="0" applyBorder="1" applyAlignment="1">
      <alignment horizontal="left" vertical="top"/>
    </xf>
    <xf numFmtId="0" fontId="0" fillId="0" borderId="20" xfId="0" applyBorder="1" applyAlignment="1">
      <alignment horizontal="left" vertical="top"/>
    </xf>
    <xf numFmtId="0" fontId="0" fillId="0" borderId="20" xfId="0" applyBorder="1"/>
    <xf numFmtId="0" fontId="5" fillId="0" borderId="0" xfId="0" applyFont="1" applyAlignment="1">
      <alignment vertical="top"/>
    </xf>
    <xf numFmtId="0" fontId="6" fillId="0" borderId="20" xfId="0" applyFont="1" applyBorder="1"/>
    <xf numFmtId="0" fontId="0" fillId="0" borderId="0" xfId="0" applyAlignment="1">
      <alignment horizontal="left" vertical="top" wrapText="1"/>
    </xf>
    <xf numFmtId="0" fontId="0" fillId="0" borderId="21" xfId="0" applyBorder="1"/>
    <xf numFmtId="0" fontId="0" fillId="0" borderId="22" xfId="0" applyBorder="1" applyAlignment="1">
      <alignment horizontal="left" vertical="top"/>
    </xf>
    <xf numFmtId="0" fontId="0" fillId="4" borderId="23" xfId="0" applyFill="1" applyBorder="1"/>
    <xf numFmtId="0" fontId="0" fillId="0" borderId="0" xfId="0" applyAlignment="1">
      <alignment horizontal="left" wrapText="1"/>
    </xf>
    <xf numFmtId="0" fontId="0" fillId="0" borderId="0" xfId="0" applyAlignment="1">
      <alignment horizontal="left" vertical="top" wrapText="1"/>
    </xf>
    <xf numFmtId="0" fontId="4" fillId="0" borderId="0" xfId="0" applyFont="1" applyAlignment="1">
      <alignment horizontal="left" vertical="top"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xf>
  </cellXfs>
  <cellStyles count="1">
    <cellStyle name="Normal" xfId="0" builtinId="0"/>
  </cellStyles>
  <dxfs count="3">
    <dxf>
      <fill>
        <patternFill>
          <bgColor theme="9" tint="0.39994506668294322"/>
        </patternFill>
      </fill>
    </dxf>
    <dxf>
      <fill>
        <patternFill>
          <bgColor rgb="FF00B050"/>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33567-7021-42E9-927D-8E0F8A8C7247}">
  <sheetPr>
    <pageSetUpPr fitToPage="1"/>
  </sheetPr>
  <dimension ref="A1:AM56"/>
  <sheetViews>
    <sheetView tabSelected="1" zoomScale="110" zoomScaleNormal="110" workbookViewId="0">
      <selection activeCell="F37" sqref="F37"/>
    </sheetView>
  </sheetViews>
  <sheetFormatPr defaultRowHeight="14.45"/>
  <cols>
    <col min="2" max="2" width="3.140625" style="3" bestFit="1" customWidth="1"/>
    <col min="3" max="3" width="65" customWidth="1"/>
    <col min="4" max="4" width="9.5703125" bestFit="1" customWidth="1"/>
    <col min="5" max="5" width="8.5703125" style="5" bestFit="1" customWidth="1"/>
    <col min="6" max="6" width="9.5703125" customWidth="1"/>
    <col min="7" max="37" width="3" customWidth="1"/>
    <col min="38" max="39" width="8.42578125" customWidth="1"/>
  </cols>
  <sheetData>
    <row r="1" spans="1:39" ht="18.95" thickBot="1">
      <c r="A1" s="46" t="s">
        <v>0</v>
      </c>
      <c r="B1" s="43"/>
      <c r="C1" s="44"/>
      <c r="G1" s="2"/>
      <c r="H1" s="2"/>
      <c r="I1" s="2"/>
      <c r="J1" s="2"/>
      <c r="K1" s="2"/>
      <c r="L1" s="2"/>
      <c r="M1" s="2"/>
      <c r="N1" s="2"/>
      <c r="O1" s="2"/>
      <c r="P1" s="2"/>
      <c r="Q1" s="2"/>
      <c r="AA1" s="51"/>
      <c r="AB1" s="51"/>
      <c r="AC1" s="51"/>
      <c r="AD1" s="51"/>
      <c r="AE1" s="51"/>
      <c r="AF1" s="51"/>
      <c r="AG1" s="51"/>
      <c r="AH1" s="51"/>
      <c r="AI1" s="51"/>
      <c r="AJ1" s="51"/>
    </row>
    <row r="2" spans="1:39" ht="15" customHeight="1" thickTop="1">
      <c r="A2" s="2" t="s">
        <v>1</v>
      </c>
      <c r="D2" s="2"/>
      <c r="E2" s="2"/>
      <c r="F2" s="2"/>
      <c r="G2" s="2"/>
      <c r="H2" s="2"/>
      <c r="I2" s="2"/>
      <c r="J2" s="2"/>
      <c r="K2" s="2"/>
      <c r="L2" s="2"/>
      <c r="M2" s="2"/>
      <c r="N2" s="2"/>
      <c r="O2" s="2"/>
      <c r="P2" s="2"/>
      <c r="Q2" s="2"/>
      <c r="R2" s="2"/>
      <c r="S2" s="2"/>
      <c r="T2" s="2"/>
      <c r="U2" s="2"/>
      <c r="V2" s="2"/>
      <c r="W2" s="2"/>
      <c r="X2" s="2"/>
      <c r="Y2" s="2"/>
      <c r="Z2" s="2"/>
      <c r="AA2" s="52"/>
      <c r="AB2" s="52"/>
      <c r="AC2" s="52"/>
      <c r="AD2" s="52"/>
      <c r="AE2" s="52"/>
      <c r="AF2" s="52"/>
      <c r="AG2" s="52"/>
      <c r="AH2" s="52"/>
      <c r="AI2" s="52"/>
      <c r="AJ2" s="52"/>
      <c r="AK2" s="2"/>
      <c r="AL2" s="2"/>
      <c r="AM2" s="2"/>
    </row>
    <row r="3" spans="1:39" ht="15" customHeight="1">
      <c r="C3" s="1"/>
      <c r="D3" s="2"/>
      <c r="E3" s="2"/>
      <c r="F3" s="2"/>
      <c r="G3" s="2"/>
      <c r="H3" s="2"/>
      <c r="I3" s="2"/>
      <c r="J3" s="2"/>
      <c r="K3" s="2"/>
      <c r="L3" s="2"/>
      <c r="M3" s="2"/>
      <c r="N3" s="2"/>
      <c r="O3" s="2"/>
      <c r="P3" s="2"/>
      <c r="Q3" s="2"/>
      <c r="R3" s="2"/>
      <c r="S3" s="2"/>
      <c r="T3" s="2"/>
      <c r="U3" s="2"/>
      <c r="V3" s="2"/>
      <c r="W3" s="2"/>
      <c r="X3" s="2"/>
      <c r="Y3" s="2"/>
      <c r="Z3" s="2"/>
      <c r="AA3" s="47"/>
      <c r="AB3" s="47"/>
      <c r="AC3" s="47"/>
      <c r="AD3" s="47"/>
      <c r="AE3" s="47"/>
      <c r="AF3" s="47"/>
      <c r="AG3" s="47"/>
      <c r="AH3" s="47"/>
      <c r="AI3" s="47"/>
      <c r="AJ3" s="47"/>
      <c r="AK3" s="2"/>
      <c r="AL3" s="2"/>
      <c r="AM3" s="2"/>
    </row>
    <row r="4" spans="1:39" ht="15" customHeight="1">
      <c r="C4" s="45" t="s">
        <v>2</v>
      </c>
      <c r="D4" s="2"/>
      <c r="E4" s="2"/>
      <c r="F4" s="2"/>
      <c r="G4" s="2"/>
      <c r="H4" s="2"/>
      <c r="I4" s="2"/>
      <c r="J4" s="2"/>
      <c r="K4" s="2"/>
      <c r="L4" s="2"/>
      <c r="M4" s="2"/>
      <c r="N4" s="2"/>
      <c r="O4" s="2"/>
      <c r="P4" s="2"/>
      <c r="Q4" s="2"/>
      <c r="R4" s="2"/>
      <c r="S4" s="2"/>
      <c r="T4" s="2"/>
      <c r="U4" s="2"/>
      <c r="V4" s="2"/>
      <c r="W4" s="2"/>
      <c r="X4" s="2"/>
      <c r="Y4" s="2"/>
      <c r="Z4" s="2"/>
      <c r="AA4" s="47"/>
      <c r="AB4" s="47"/>
      <c r="AC4" s="47"/>
      <c r="AD4" s="47"/>
      <c r="AE4" s="47"/>
      <c r="AF4" s="47"/>
      <c r="AG4" s="47"/>
      <c r="AH4" s="47"/>
      <c r="AI4" s="47"/>
      <c r="AJ4" s="47"/>
      <c r="AK4" s="2"/>
      <c r="AL4" s="2"/>
      <c r="AM4" s="2"/>
    </row>
    <row r="5" spans="1:39" ht="77.45" customHeight="1">
      <c r="C5" s="53" t="s">
        <v>3</v>
      </c>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2"/>
      <c r="AL5" s="2"/>
      <c r="AM5" s="2"/>
    </row>
    <row r="6" spans="1:39">
      <c r="C6" s="3" t="s">
        <v>4</v>
      </c>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row>
    <row r="7" spans="1:39">
      <c r="C7" s="3" t="s">
        <v>5</v>
      </c>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row>
    <row r="8" spans="1:39">
      <c r="C8" s="3" t="s">
        <v>6</v>
      </c>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row>
    <row r="9" spans="1:39">
      <c r="C9" s="3" t="s">
        <v>7</v>
      </c>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row>
    <row r="10" spans="1:39">
      <c r="C10" s="3" t="s">
        <v>8</v>
      </c>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row>
    <row r="11" spans="1:39">
      <c r="C11" s="3" t="s">
        <v>9</v>
      </c>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row>
    <row r="12" spans="1:39" ht="49.35" customHeight="1">
      <c r="C12" s="52" t="s">
        <v>10</v>
      </c>
      <c r="D12" s="52"/>
      <c r="E12" s="52"/>
      <c r="F12" s="52"/>
      <c r="G12" s="52"/>
      <c r="H12" s="52"/>
      <c r="I12" s="52"/>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row>
    <row r="13" spans="1:39" ht="15" thickBot="1"/>
    <row r="14" spans="1:39" ht="15" thickBot="1">
      <c r="G14" s="6">
        <v>21</v>
      </c>
      <c r="H14" s="54">
        <v>2022</v>
      </c>
      <c r="I14" s="55"/>
      <c r="J14" s="55"/>
      <c r="K14" s="55"/>
      <c r="L14" s="55"/>
      <c r="M14" s="55"/>
      <c r="N14" s="55"/>
      <c r="O14" s="55"/>
      <c r="P14" s="55"/>
      <c r="Q14" s="55"/>
      <c r="R14" s="55"/>
      <c r="S14" s="56"/>
      <c r="T14" s="54">
        <v>2023</v>
      </c>
      <c r="U14" s="55"/>
      <c r="V14" s="55"/>
      <c r="W14" s="55"/>
      <c r="X14" s="55"/>
      <c r="Y14" s="55"/>
      <c r="Z14" s="55"/>
      <c r="AA14" s="55"/>
      <c r="AB14" s="55"/>
      <c r="AC14" s="55"/>
      <c r="AD14" s="55"/>
      <c r="AE14" s="56"/>
      <c r="AF14" s="54">
        <v>2024</v>
      </c>
      <c r="AG14" s="55"/>
      <c r="AH14" s="55"/>
      <c r="AI14" s="55"/>
      <c r="AJ14" s="55"/>
      <c r="AK14" s="56"/>
      <c r="AL14" s="57" t="s">
        <v>11</v>
      </c>
      <c r="AM14" s="58"/>
    </row>
    <row r="15" spans="1:39" ht="15" thickBot="1">
      <c r="B15" s="40" t="s">
        <v>12</v>
      </c>
      <c r="C15" s="8" t="s">
        <v>13</v>
      </c>
      <c r="D15" s="9" t="s">
        <v>14</v>
      </c>
      <c r="E15" s="9" t="s">
        <v>15</v>
      </c>
      <c r="F15" s="9" t="s">
        <v>16</v>
      </c>
      <c r="G15" s="10">
        <v>44531</v>
      </c>
      <c r="H15" s="10">
        <v>44562</v>
      </c>
      <c r="I15" s="10">
        <v>44593</v>
      </c>
      <c r="J15" s="10">
        <v>44621</v>
      </c>
      <c r="K15" s="10">
        <v>44652</v>
      </c>
      <c r="L15" s="10">
        <v>44682</v>
      </c>
      <c r="M15" s="10">
        <v>44713</v>
      </c>
      <c r="N15" s="10">
        <v>44743</v>
      </c>
      <c r="O15" s="10">
        <v>44774</v>
      </c>
      <c r="P15" s="10">
        <v>44805</v>
      </c>
      <c r="Q15" s="10">
        <v>44835</v>
      </c>
      <c r="R15" s="10">
        <v>44866</v>
      </c>
      <c r="S15" s="10">
        <v>44896</v>
      </c>
      <c r="T15" s="10">
        <v>44927</v>
      </c>
      <c r="U15" s="10">
        <v>44958</v>
      </c>
      <c r="V15" s="10">
        <v>44986</v>
      </c>
      <c r="W15" s="10">
        <v>45017</v>
      </c>
      <c r="X15" s="10">
        <v>45047</v>
      </c>
      <c r="Y15" s="10">
        <v>45078</v>
      </c>
      <c r="Z15" s="10">
        <v>45108</v>
      </c>
      <c r="AA15" s="10">
        <v>45139</v>
      </c>
      <c r="AB15" s="10">
        <v>45170</v>
      </c>
      <c r="AC15" s="10">
        <v>45200</v>
      </c>
      <c r="AD15" s="10">
        <v>45231</v>
      </c>
      <c r="AE15" s="10">
        <v>45261</v>
      </c>
      <c r="AF15" s="10">
        <v>45292</v>
      </c>
      <c r="AG15" s="10">
        <v>45323</v>
      </c>
      <c r="AH15" s="10">
        <v>45352</v>
      </c>
      <c r="AI15" s="10">
        <v>45383</v>
      </c>
      <c r="AJ15" s="10">
        <v>45413</v>
      </c>
      <c r="AK15" s="11">
        <v>45444</v>
      </c>
      <c r="AL15" s="7" t="s">
        <v>17</v>
      </c>
      <c r="AM15" s="7" t="s">
        <v>18</v>
      </c>
    </row>
    <row r="16" spans="1:39">
      <c r="B16" s="41">
        <v>1</v>
      </c>
      <c r="C16" s="37" t="s">
        <v>19</v>
      </c>
      <c r="D16" s="12">
        <v>44732</v>
      </c>
      <c r="E16" s="13">
        <v>0</v>
      </c>
      <c r="F16" s="14">
        <f t="shared" ref="F16:F37" si="0">D16+E16</f>
        <v>44732</v>
      </c>
      <c r="G16" s="15"/>
      <c r="H16" s="15" t="str">
        <f>IF(AND($D16&lt;I$15,$F16&gt;H$15),"y"," ")</f>
        <v xml:space="preserve"> </v>
      </c>
      <c r="I16" s="15" t="str">
        <f>IF(AND($D16&lt;J$15,$F16&gt;I$15),"y"," ")</f>
        <v xml:space="preserve"> </v>
      </c>
      <c r="J16" s="15" t="str">
        <f>IF(AND($D16&lt;K$15,$F16&gt;J$15),"y"," ")</f>
        <v xml:space="preserve"> </v>
      </c>
      <c r="K16" s="15" t="str">
        <f>IF(AND($D16&lt;L$15,$F16&gt;K$15),"y"," ")</f>
        <v xml:space="preserve"> </v>
      </c>
      <c r="L16" s="15" t="str">
        <f>IF(AND($D16&lt;M$15,$F16&gt;L$15),"y"," ")</f>
        <v xml:space="preserve"> </v>
      </c>
      <c r="M16" s="15" t="str">
        <f>IF(AND($D16&lt;N$15,$F16&gt;M$15),"y"," ")</f>
        <v>y</v>
      </c>
      <c r="N16" s="15" t="str">
        <f>IF(AND($D16&lt;O$15,$F16&gt;N$15),"y"," ")</f>
        <v xml:space="preserve"> </v>
      </c>
      <c r="O16" s="15" t="str">
        <f>IF(AND($D16&lt;P$15,$F16&gt;O$15),"y"," ")</f>
        <v xml:space="preserve"> </v>
      </c>
      <c r="P16" s="15" t="str">
        <f>IF(AND($D16&lt;Q$15,$F16&gt;P$15),"y"," ")</f>
        <v xml:space="preserve"> </v>
      </c>
      <c r="Q16" s="15" t="str">
        <f>IF(AND($D16&lt;R$15,$F16&gt;Q$15),"y"," ")</f>
        <v xml:space="preserve"> </v>
      </c>
      <c r="R16" s="15" t="str">
        <f>IF(AND($D16&lt;S$15,$F16&gt;R$15),"y"," ")</f>
        <v xml:space="preserve"> </v>
      </c>
      <c r="S16" s="15" t="str">
        <f>IF(AND($D16&lt;T$15,$F16&gt;S$15),"y"," ")</f>
        <v xml:space="preserve"> </v>
      </c>
      <c r="T16" s="15" t="str">
        <f>IF(AND($D16&lt;U$15,$F16&gt;T$15),"y"," ")</f>
        <v xml:space="preserve"> </v>
      </c>
      <c r="U16" s="15" t="str">
        <f>IF(AND($D16&lt;V$15,$F16&gt;U$15),"y"," ")</f>
        <v xml:space="preserve"> </v>
      </c>
      <c r="V16" s="15" t="str">
        <f>IF(AND($D16&lt;W$15,$F16&gt;V$15),"y"," ")</f>
        <v xml:space="preserve"> </v>
      </c>
      <c r="W16" s="15" t="str">
        <f>IF(AND($D16&lt;X$15,$F16&gt;W$15),"y"," ")</f>
        <v xml:space="preserve"> </v>
      </c>
      <c r="X16" s="15" t="str">
        <f>IF(AND($D16&lt;Y$15,$F16&gt;X$15),"y"," ")</f>
        <v xml:space="preserve"> </v>
      </c>
      <c r="Y16" s="15" t="str">
        <f>IF(AND($D16&lt;Z$15,$F16&gt;Y$15),"y"," ")</f>
        <v xml:space="preserve"> </v>
      </c>
      <c r="Z16" s="15" t="str">
        <f>IF(AND($D16&lt;AA$15,$F16&gt;Z$15),"y"," ")</f>
        <v xml:space="preserve"> </v>
      </c>
      <c r="AA16" s="15" t="str">
        <f>IF(AND($D16&lt;AB$15,$F16&gt;AA$15),"y"," ")</f>
        <v xml:space="preserve"> </v>
      </c>
      <c r="AB16" s="15" t="str">
        <f>IF(AND($D16&lt;AC$15,$F16&gt;AB$15),"y"," ")</f>
        <v xml:space="preserve"> </v>
      </c>
      <c r="AC16" s="15" t="str">
        <f>IF(AND($D16&lt;AD$15,$F16&gt;AC$15),"y"," ")</f>
        <v xml:space="preserve"> </v>
      </c>
      <c r="AD16" s="15" t="str">
        <f>IF(AND($D16&lt;AE$15,$F16&gt;AD$15),"y"," ")</f>
        <v xml:space="preserve"> </v>
      </c>
      <c r="AE16" s="15" t="str">
        <f>IF(AND($D16&lt;AF$15,$F16&gt;AE$15),"y"," ")</f>
        <v xml:space="preserve"> </v>
      </c>
      <c r="AF16" s="15" t="str">
        <f>IF(AND($D16&lt;AG$15,$F16&gt;AF$15),"y"," ")</f>
        <v xml:space="preserve"> </v>
      </c>
      <c r="AG16" s="15" t="str">
        <f>IF(AND($D16&lt;AH$15,$F16&gt;AG$15),"y"," ")</f>
        <v xml:space="preserve"> </v>
      </c>
      <c r="AH16" s="15" t="str">
        <f>IF(AND($D16&lt;AI$15,$F16&gt;AH$15),"y"," ")</f>
        <v xml:space="preserve"> </v>
      </c>
      <c r="AI16" s="15" t="str">
        <f>IF(AND($D16&lt;AJ$15,$F16&gt;AI$15),"y"," ")</f>
        <v xml:space="preserve"> </v>
      </c>
      <c r="AJ16" s="15" t="str">
        <f>IF(AND($D16&lt;AK$15,$F16&gt;AJ$15),"y"," ")</f>
        <v xml:space="preserve"> </v>
      </c>
      <c r="AK16" s="16" t="e">
        <f>IF(AND($D16&lt;#REF!,$F16&gt;AK$15),"y"," ")</f>
        <v>#REF!</v>
      </c>
      <c r="AL16" s="17">
        <v>0</v>
      </c>
      <c r="AM16" s="18">
        <v>0</v>
      </c>
    </row>
    <row r="17" spans="2:39">
      <c r="B17" s="49">
        <v>2</v>
      </c>
      <c r="C17" s="50" t="s">
        <v>20</v>
      </c>
      <c r="D17" s="20">
        <v>44733</v>
      </c>
      <c r="E17" s="21">
        <v>0</v>
      </c>
      <c r="F17" s="22">
        <f t="shared" ref="F17:F19" si="1">D17+E17</f>
        <v>44733</v>
      </c>
      <c r="G17" s="23"/>
      <c r="H17" s="23" t="str">
        <f t="shared" ref="H17:AJ17" si="2">IF(AND($D17&lt;I$15,$F17&gt;H$15),"y"," ")</f>
        <v xml:space="preserve"> </v>
      </c>
      <c r="I17" s="23" t="str">
        <f t="shared" si="2"/>
        <v xml:space="preserve"> </v>
      </c>
      <c r="J17" s="23" t="str">
        <f t="shared" si="2"/>
        <v xml:space="preserve"> </v>
      </c>
      <c r="K17" s="23" t="str">
        <f t="shared" si="2"/>
        <v xml:space="preserve"> </v>
      </c>
      <c r="L17" s="23" t="str">
        <f t="shared" si="2"/>
        <v xml:space="preserve"> </v>
      </c>
      <c r="M17" s="23" t="str">
        <f t="shared" si="2"/>
        <v>y</v>
      </c>
      <c r="N17" s="23" t="str">
        <f t="shared" si="2"/>
        <v xml:space="preserve"> </v>
      </c>
      <c r="O17" s="23" t="str">
        <f t="shared" si="2"/>
        <v xml:space="preserve"> </v>
      </c>
      <c r="P17" s="23" t="str">
        <f t="shared" si="2"/>
        <v xml:space="preserve"> </v>
      </c>
      <c r="Q17" s="23" t="str">
        <f t="shared" si="2"/>
        <v xml:space="preserve"> </v>
      </c>
      <c r="R17" s="23" t="str">
        <f t="shared" si="2"/>
        <v xml:space="preserve"> </v>
      </c>
      <c r="S17" s="23" t="str">
        <f t="shared" si="2"/>
        <v xml:space="preserve"> </v>
      </c>
      <c r="T17" s="23" t="str">
        <f t="shared" si="2"/>
        <v xml:space="preserve"> </v>
      </c>
      <c r="U17" s="23" t="str">
        <f t="shared" si="2"/>
        <v xml:space="preserve"> </v>
      </c>
      <c r="V17" s="23" t="str">
        <f t="shared" si="2"/>
        <v xml:space="preserve"> </v>
      </c>
      <c r="W17" s="23" t="str">
        <f t="shared" si="2"/>
        <v xml:space="preserve"> </v>
      </c>
      <c r="X17" s="23" t="str">
        <f t="shared" si="2"/>
        <v xml:space="preserve"> </v>
      </c>
      <c r="Y17" s="23" t="str">
        <f t="shared" si="2"/>
        <v xml:space="preserve"> </v>
      </c>
      <c r="Z17" s="23" t="str">
        <f t="shared" si="2"/>
        <v xml:space="preserve"> </v>
      </c>
      <c r="AA17" s="23" t="str">
        <f t="shared" si="2"/>
        <v xml:space="preserve"> </v>
      </c>
      <c r="AB17" s="23" t="str">
        <f t="shared" si="2"/>
        <v xml:space="preserve"> </v>
      </c>
      <c r="AC17" s="23" t="str">
        <f t="shared" si="2"/>
        <v xml:space="preserve"> </v>
      </c>
      <c r="AD17" s="23" t="str">
        <f t="shared" si="2"/>
        <v xml:space="preserve"> </v>
      </c>
      <c r="AE17" s="23" t="str">
        <f t="shared" si="2"/>
        <v xml:space="preserve"> </v>
      </c>
      <c r="AF17" s="23" t="str">
        <f t="shared" si="2"/>
        <v xml:space="preserve"> </v>
      </c>
      <c r="AG17" s="23" t="str">
        <f t="shared" si="2"/>
        <v xml:space="preserve"> </v>
      </c>
      <c r="AH17" s="23" t="str">
        <f t="shared" si="2"/>
        <v xml:space="preserve"> </v>
      </c>
      <c r="AI17" s="23" t="str">
        <f t="shared" si="2"/>
        <v xml:space="preserve"> </v>
      </c>
      <c r="AJ17" s="23" t="str">
        <f t="shared" si="2"/>
        <v xml:space="preserve"> </v>
      </c>
      <c r="AK17" s="24" t="e">
        <f>IF(AND($D17&lt;#REF!,$F17&gt;AK$15),"y"," ")</f>
        <v>#REF!</v>
      </c>
      <c r="AL17" s="25">
        <v>0</v>
      </c>
      <c r="AM17" s="26">
        <v>2</v>
      </c>
    </row>
    <row r="18" spans="2:39">
      <c r="B18" s="49">
        <v>3</v>
      </c>
      <c r="C18" s="50" t="s">
        <v>21</v>
      </c>
      <c r="D18" s="20">
        <v>44734</v>
      </c>
      <c r="E18" s="21">
        <v>0</v>
      </c>
      <c r="F18" s="22">
        <f t="shared" si="1"/>
        <v>44734</v>
      </c>
      <c r="G18" s="23"/>
      <c r="H18" s="23" t="str">
        <f t="shared" ref="H18:AJ18" si="3">IF(AND($D18&lt;I$15,$F18&gt;H$15),"y"," ")</f>
        <v xml:space="preserve"> </v>
      </c>
      <c r="I18" s="23" t="str">
        <f t="shared" si="3"/>
        <v xml:space="preserve"> </v>
      </c>
      <c r="J18" s="23" t="str">
        <f t="shared" si="3"/>
        <v xml:space="preserve"> </v>
      </c>
      <c r="K18" s="23" t="str">
        <f t="shared" si="3"/>
        <v xml:space="preserve"> </v>
      </c>
      <c r="L18" s="23" t="str">
        <f t="shared" si="3"/>
        <v xml:space="preserve"> </v>
      </c>
      <c r="M18" s="23" t="str">
        <f t="shared" si="3"/>
        <v>y</v>
      </c>
      <c r="N18" s="23" t="str">
        <f t="shared" si="3"/>
        <v xml:space="preserve"> </v>
      </c>
      <c r="O18" s="23" t="str">
        <f t="shared" si="3"/>
        <v xml:space="preserve"> </v>
      </c>
      <c r="P18" s="23" t="str">
        <f t="shared" si="3"/>
        <v xml:space="preserve"> </v>
      </c>
      <c r="Q18" s="23" t="str">
        <f t="shared" si="3"/>
        <v xml:space="preserve"> </v>
      </c>
      <c r="R18" s="23" t="str">
        <f t="shared" si="3"/>
        <v xml:space="preserve"> </v>
      </c>
      <c r="S18" s="23" t="str">
        <f t="shared" si="3"/>
        <v xml:space="preserve"> </v>
      </c>
      <c r="T18" s="23" t="str">
        <f t="shared" si="3"/>
        <v xml:space="preserve"> </v>
      </c>
      <c r="U18" s="23" t="str">
        <f t="shared" si="3"/>
        <v xml:space="preserve"> </v>
      </c>
      <c r="V18" s="23" t="str">
        <f t="shared" si="3"/>
        <v xml:space="preserve"> </v>
      </c>
      <c r="W18" s="23" t="str">
        <f t="shared" si="3"/>
        <v xml:space="preserve"> </v>
      </c>
      <c r="X18" s="23" t="str">
        <f t="shared" si="3"/>
        <v xml:space="preserve"> </v>
      </c>
      <c r="Y18" s="23" t="str">
        <f t="shared" si="3"/>
        <v xml:space="preserve"> </v>
      </c>
      <c r="Z18" s="23" t="str">
        <f t="shared" si="3"/>
        <v xml:space="preserve"> </v>
      </c>
      <c r="AA18" s="23" t="str">
        <f t="shared" si="3"/>
        <v xml:space="preserve"> </v>
      </c>
      <c r="AB18" s="23" t="str">
        <f t="shared" si="3"/>
        <v xml:space="preserve"> </v>
      </c>
      <c r="AC18" s="23" t="str">
        <f t="shared" si="3"/>
        <v xml:space="preserve"> </v>
      </c>
      <c r="AD18" s="23" t="str">
        <f t="shared" si="3"/>
        <v xml:space="preserve"> </v>
      </c>
      <c r="AE18" s="23" t="str">
        <f t="shared" si="3"/>
        <v xml:space="preserve"> </v>
      </c>
      <c r="AF18" s="23" t="str">
        <f t="shared" si="3"/>
        <v xml:space="preserve"> </v>
      </c>
      <c r="AG18" s="23" t="str">
        <f t="shared" si="3"/>
        <v xml:space="preserve"> </v>
      </c>
      <c r="AH18" s="23" t="str">
        <f t="shared" si="3"/>
        <v xml:space="preserve"> </v>
      </c>
      <c r="AI18" s="23" t="str">
        <f t="shared" si="3"/>
        <v xml:space="preserve"> </v>
      </c>
      <c r="AJ18" s="23" t="str">
        <f t="shared" si="3"/>
        <v xml:space="preserve"> </v>
      </c>
      <c r="AK18" s="24" t="e">
        <f>IF(AND($D18&lt;#REF!,$F18&gt;AK$15),"y"," ")</f>
        <v>#REF!</v>
      </c>
      <c r="AL18" s="25">
        <v>0</v>
      </c>
      <c r="AM18" s="26">
        <v>2</v>
      </c>
    </row>
    <row r="19" spans="2:39">
      <c r="B19" s="49">
        <v>4</v>
      </c>
      <c r="C19" s="50" t="s">
        <v>22</v>
      </c>
      <c r="D19" s="20">
        <v>44735</v>
      </c>
      <c r="E19" s="21">
        <v>0</v>
      </c>
      <c r="F19" s="22">
        <f t="shared" si="1"/>
        <v>44735</v>
      </c>
      <c r="G19" s="23"/>
      <c r="H19" s="23" t="str">
        <f t="shared" ref="H19:AJ19" si="4">IF(AND($D19&lt;I$15,$F19&gt;H$15),"y"," ")</f>
        <v xml:space="preserve"> </v>
      </c>
      <c r="I19" s="23" t="str">
        <f t="shared" si="4"/>
        <v xml:space="preserve"> </v>
      </c>
      <c r="J19" s="23" t="str">
        <f t="shared" si="4"/>
        <v xml:space="preserve"> </v>
      </c>
      <c r="K19" s="23" t="str">
        <f t="shared" si="4"/>
        <v xml:space="preserve"> </v>
      </c>
      <c r="L19" s="23" t="str">
        <f t="shared" si="4"/>
        <v xml:space="preserve"> </v>
      </c>
      <c r="M19" s="23" t="str">
        <f t="shared" si="4"/>
        <v>y</v>
      </c>
      <c r="N19" s="23" t="str">
        <f t="shared" si="4"/>
        <v xml:space="preserve"> </v>
      </c>
      <c r="O19" s="23" t="str">
        <f t="shared" si="4"/>
        <v xml:space="preserve"> </v>
      </c>
      <c r="P19" s="23" t="str">
        <f t="shared" si="4"/>
        <v xml:space="preserve"> </v>
      </c>
      <c r="Q19" s="23" t="str">
        <f t="shared" si="4"/>
        <v xml:space="preserve"> </v>
      </c>
      <c r="R19" s="23" t="str">
        <f t="shared" si="4"/>
        <v xml:space="preserve"> </v>
      </c>
      <c r="S19" s="23" t="str">
        <f t="shared" si="4"/>
        <v xml:space="preserve"> </v>
      </c>
      <c r="T19" s="23" t="str">
        <f t="shared" si="4"/>
        <v xml:space="preserve"> </v>
      </c>
      <c r="U19" s="23" t="str">
        <f t="shared" si="4"/>
        <v xml:space="preserve"> </v>
      </c>
      <c r="V19" s="23" t="str">
        <f t="shared" si="4"/>
        <v xml:space="preserve"> </v>
      </c>
      <c r="W19" s="23" t="str">
        <f t="shared" si="4"/>
        <v xml:space="preserve"> </v>
      </c>
      <c r="X19" s="23" t="str">
        <f t="shared" si="4"/>
        <v xml:space="preserve"> </v>
      </c>
      <c r="Y19" s="23" t="str">
        <f t="shared" si="4"/>
        <v xml:space="preserve"> </v>
      </c>
      <c r="Z19" s="23" t="str">
        <f t="shared" si="4"/>
        <v xml:space="preserve"> </v>
      </c>
      <c r="AA19" s="23" t="str">
        <f t="shared" si="4"/>
        <v xml:space="preserve"> </v>
      </c>
      <c r="AB19" s="23" t="str">
        <f t="shared" si="4"/>
        <v xml:space="preserve"> </v>
      </c>
      <c r="AC19" s="23" t="str">
        <f t="shared" si="4"/>
        <v xml:space="preserve"> </v>
      </c>
      <c r="AD19" s="23" t="str">
        <f t="shared" si="4"/>
        <v xml:space="preserve"> </v>
      </c>
      <c r="AE19" s="23" t="str">
        <f t="shared" si="4"/>
        <v xml:space="preserve"> </v>
      </c>
      <c r="AF19" s="23" t="str">
        <f t="shared" si="4"/>
        <v xml:space="preserve"> </v>
      </c>
      <c r="AG19" s="23" t="str">
        <f t="shared" si="4"/>
        <v xml:space="preserve"> </v>
      </c>
      <c r="AH19" s="23" t="str">
        <f t="shared" si="4"/>
        <v xml:space="preserve"> </v>
      </c>
      <c r="AI19" s="23" t="str">
        <f t="shared" si="4"/>
        <v xml:space="preserve"> </v>
      </c>
      <c r="AJ19" s="23" t="str">
        <f t="shared" si="4"/>
        <v xml:space="preserve"> </v>
      </c>
      <c r="AK19" s="24" t="e">
        <f>IF(AND($D19&lt;#REF!,$F19&gt;AK$15),"y"," ")</f>
        <v>#REF!</v>
      </c>
      <c r="AL19" s="25">
        <v>0</v>
      </c>
      <c r="AM19" s="26">
        <v>7</v>
      </c>
    </row>
    <row r="20" spans="2:39">
      <c r="B20" s="49">
        <v>5</v>
      </c>
      <c r="C20" s="38" t="s">
        <v>23</v>
      </c>
      <c r="D20" s="20">
        <v>44736</v>
      </c>
      <c r="E20" s="21">
        <v>0</v>
      </c>
      <c r="F20" s="22">
        <f t="shared" si="0"/>
        <v>44736</v>
      </c>
      <c r="G20" s="23"/>
      <c r="H20" s="23" t="str">
        <f>IF(AND($D20&lt;I$15,$F20&gt;H$15),"y"," ")</f>
        <v xml:space="preserve"> </v>
      </c>
      <c r="I20" s="23" t="str">
        <f>IF(AND($D20&lt;J$15,$F20&gt;I$15),"y"," ")</f>
        <v xml:space="preserve"> </v>
      </c>
      <c r="J20" s="23" t="str">
        <f>IF(AND($D20&lt;K$15,$F20&gt;J$15),"y"," ")</f>
        <v xml:space="preserve"> </v>
      </c>
      <c r="K20" s="23" t="str">
        <f>IF(AND($D20&lt;L$15,$F20&gt;K$15),"y"," ")</f>
        <v xml:space="preserve"> </v>
      </c>
      <c r="L20" s="23" t="str">
        <f>IF(AND($D20&lt;M$15,$F20&gt;L$15),"y"," ")</f>
        <v xml:space="preserve"> </v>
      </c>
      <c r="M20" s="23" t="str">
        <f>IF(AND($D20&lt;N$15,$F20&gt;M$15),"y"," ")</f>
        <v>y</v>
      </c>
      <c r="N20" s="23" t="str">
        <f>IF(AND($D20&lt;O$15,$F20&gt;N$15),"y"," ")</f>
        <v xml:space="preserve"> </v>
      </c>
      <c r="O20" s="23" t="str">
        <f>IF(AND($D20&lt;P$15,$F20&gt;O$15),"y"," ")</f>
        <v xml:space="preserve"> </v>
      </c>
      <c r="P20" s="23" t="str">
        <f>IF(AND($D20&lt;Q$15,$F20&gt;P$15),"y"," ")</f>
        <v xml:space="preserve"> </v>
      </c>
      <c r="Q20" s="23" t="str">
        <f>IF(AND($D20&lt;R$15,$F20&gt;Q$15),"y"," ")</f>
        <v xml:space="preserve"> </v>
      </c>
      <c r="R20" s="23" t="str">
        <f>IF(AND($D20&lt;S$15,$F20&gt;R$15),"y"," ")</f>
        <v xml:space="preserve"> </v>
      </c>
      <c r="S20" s="23" t="str">
        <f>IF(AND($D20&lt;T$15,$F20&gt;S$15),"y"," ")</f>
        <v xml:space="preserve"> </v>
      </c>
      <c r="T20" s="23" t="str">
        <f>IF(AND($D20&lt;U$15,$F20&gt;T$15),"y"," ")</f>
        <v xml:space="preserve"> </v>
      </c>
      <c r="U20" s="23" t="str">
        <f>IF(AND($D20&lt;V$15,$F20&gt;U$15),"y"," ")</f>
        <v xml:space="preserve"> </v>
      </c>
      <c r="V20" s="23" t="str">
        <f>IF(AND($D20&lt;W$15,$F20&gt;V$15),"y"," ")</f>
        <v xml:space="preserve"> </v>
      </c>
      <c r="W20" s="23" t="str">
        <f>IF(AND($D20&lt;X$15,$F20&gt;W$15),"y"," ")</f>
        <v xml:space="preserve"> </v>
      </c>
      <c r="X20" s="23" t="str">
        <f>IF(AND($D20&lt;Y$15,$F20&gt;X$15),"y"," ")</f>
        <v xml:space="preserve"> </v>
      </c>
      <c r="Y20" s="23" t="str">
        <f>IF(AND($D20&lt;Z$15,$F20&gt;Y$15),"y"," ")</f>
        <v xml:space="preserve"> </v>
      </c>
      <c r="Z20" s="23" t="str">
        <f>IF(AND($D20&lt;AA$15,$F20&gt;Z$15),"y"," ")</f>
        <v xml:space="preserve"> </v>
      </c>
      <c r="AA20" s="23" t="str">
        <f>IF(AND($D20&lt;AB$15,$F20&gt;AA$15),"y"," ")</f>
        <v xml:space="preserve"> </v>
      </c>
      <c r="AB20" s="23" t="str">
        <f>IF(AND($D20&lt;AC$15,$F20&gt;AB$15),"y"," ")</f>
        <v xml:space="preserve"> </v>
      </c>
      <c r="AC20" s="23" t="str">
        <f>IF(AND($D20&lt;AD$15,$F20&gt;AC$15),"y"," ")</f>
        <v xml:space="preserve"> </v>
      </c>
      <c r="AD20" s="23" t="str">
        <f>IF(AND($D20&lt;AE$15,$F20&gt;AD$15),"y"," ")</f>
        <v xml:space="preserve"> </v>
      </c>
      <c r="AE20" s="23" t="str">
        <f>IF(AND($D20&lt;AF$15,$F20&gt;AE$15),"y"," ")</f>
        <v xml:space="preserve"> </v>
      </c>
      <c r="AF20" s="23" t="str">
        <f>IF(AND($D20&lt;AG$15,$F20&gt;AF$15),"y"," ")</f>
        <v xml:space="preserve"> </v>
      </c>
      <c r="AG20" s="23" t="str">
        <f>IF(AND($D20&lt;AH$15,$F20&gt;AG$15),"y"," ")</f>
        <v xml:space="preserve"> </v>
      </c>
      <c r="AH20" s="23" t="str">
        <f>IF(AND($D20&lt;AI$15,$F20&gt;AH$15),"y"," ")</f>
        <v xml:space="preserve"> </v>
      </c>
      <c r="AI20" s="23" t="str">
        <f>IF(AND($D20&lt;AJ$15,$F20&gt;AI$15),"y"," ")</f>
        <v xml:space="preserve"> </v>
      </c>
      <c r="AJ20" s="23" t="str">
        <f>IF(AND($D20&lt;AK$15,$F20&gt;AJ$15),"y"," ")</f>
        <v xml:space="preserve"> </v>
      </c>
      <c r="AK20" s="24" t="e">
        <f>IF(AND($D20&lt;#REF!,$F20&gt;AK$15),"y"," ")</f>
        <v>#REF!</v>
      </c>
      <c r="AL20" s="25">
        <v>28</v>
      </c>
      <c r="AM20" s="26">
        <v>120</v>
      </c>
    </row>
    <row r="21" spans="2:39">
      <c r="B21" s="49">
        <v>6</v>
      </c>
      <c r="C21" s="38" t="s">
        <v>24</v>
      </c>
      <c r="D21" s="22">
        <v>44736</v>
      </c>
      <c r="E21" s="27">
        <v>7</v>
      </c>
      <c r="F21" s="22">
        <f t="shared" si="0"/>
        <v>44743</v>
      </c>
      <c r="G21" s="23"/>
      <c r="H21" s="23" t="str">
        <f>IF(AND($D21&lt;I$15,$F21&gt;H$15),"y"," ")</f>
        <v xml:space="preserve"> </v>
      </c>
      <c r="I21" s="23" t="str">
        <f>IF(AND($D21&lt;J$15,$F21&gt;I$15),"y"," ")</f>
        <v xml:space="preserve"> </v>
      </c>
      <c r="J21" s="23" t="str">
        <f>IF(AND($D21&lt;K$15,$F21&gt;J$15),"y"," ")</f>
        <v xml:space="preserve"> </v>
      </c>
      <c r="K21" s="23" t="str">
        <f>IF(AND($D21&lt;L$15,$F21&gt;K$15),"y"," ")</f>
        <v xml:space="preserve"> </v>
      </c>
      <c r="L21" s="23" t="str">
        <f>IF(AND($D21&lt;M$15,$F21&gt;L$15),"y"," ")</f>
        <v xml:space="preserve"> </v>
      </c>
      <c r="M21" s="23" t="str">
        <f>IF(AND($D21&lt;N$15,$F21&gt;M$15),"y"," ")</f>
        <v>y</v>
      </c>
      <c r="N21" s="23" t="str">
        <f>IF(AND($D21&lt;O$15,$F21&gt;N$15),"y"," ")</f>
        <v xml:space="preserve"> </v>
      </c>
      <c r="O21" s="23" t="str">
        <f>IF(AND($D21&lt;P$15,$F21&gt;O$15),"y"," ")</f>
        <v xml:space="preserve"> </v>
      </c>
      <c r="P21" s="23" t="str">
        <f>IF(AND($D21&lt;Q$15,$F21&gt;P$15),"y"," ")</f>
        <v xml:space="preserve"> </v>
      </c>
      <c r="Q21" s="23" t="str">
        <f>IF(AND($D21&lt;R$15,$F21&gt;Q$15),"y"," ")</f>
        <v xml:space="preserve"> </v>
      </c>
      <c r="R21" s="23" t="str">
        <f>IF(AND($D21&lt;S$15,$F21&gt;R$15),"y"," ")</f>
        <v xml:space="preserve"> </v>
      </c>
      <c r="S21" s="23" t="str">
        <f>IF(AND($D21&lt;T$15,$F21&gt;S$15),"y"," ")</f>
        <v xml:space="preserve"> </v>
      </c>
      <c r="T21" s="23" t="str">
        <f>IF(AND($D21&lt;U$15,$F21&gt;T$15),"y"," ")</f>
        <v xml:space="preserve"> </v>
      </c>
      <c r="U21" s="23" t="str">
        <f>IF(AND($D21&lt;V$15,$F21&gt;U$15),"y"," ")</f>
        <v xml:space="preserve"> </v>
      </c>
      <c r="V21" s="23" t="str">
        <f>IF(AND($D21&lt;W$15,$F21&gt;V$15),"y"," ")</f>
        <v xml:space="preserve"> </v>
      </c>
      <c r="W21" s="23" t="str">
        <f>IF(AND($D21&lt;X$15,$F21&gt;W$15),"y"," ")</f>
        <v xml:space="preserve"> </v>
      </c>
      <c r="X21" s="23" t="str">
        <f>IF(AND($D21&lt;Y$15,$F21&gt;X$15),"y"," ")</f>
        <v xml:space="preserve"> </v>
      </c>
      <c r="Y21" s="23" t="str">
        <f>IF(AND($D21&lt;Z$15,$F21&gt;Y$15),"y"," ")</f>
        <v xml:space="preserve"> </v>
      </c>
      <c r="Z21" s="23" t="str">
        <f>IF(AND($D21&lt;AA$15,$F21&gt;Z$15),"y"," ")</f>
        <v xml:space="preserve"> </v>
      </c>
      <c r="AA21" s="23" t="str">
        <f>IF(AND($D21&lt;AB$15,$F21&gt;AA$15),"y"," ")</f>
        <v xml:space="preserve"> </v>
      </c>
      <c r="AB21" s="23" t="str">
        <f>IF(AND($D21&lt;AC$15,$F21&gt;AB$15),"y"," ")</f>
        <v xml:space="preserve"> </v>
      </c>
      <c r="AC21" s="23" t="str">
        <f>IF(AND($D21&lt;AD$15,$F21&gt;AC$15),"y"," ")</f>
        <v xml:space="preserve"> </v>
      </c>
      <c r="AD21" s="23" t="str">
        <f>IF(AND($D21&lt;AE$15,$F21&gt;AD$15),"y"," ")</f>
        <v xml:space="preserve"> </v>
      </c>
      <c r="AE21" s="23" t="str">
        <f>IF(AND($D21&lt;AF$15,$F21&gt;AE$15),"y"," ")</f>
        <v xml:space="preserve"> </v>
      </c>
      <c r="AF21" s="23" t="str">
        <f>IF(AND($D21&lt;AG$15,$F21&gt;AF$15),"y"," ")</f>
        <v xml:space="preserve"> </v>
      </c>
      <c r="AG21" s="23" t="str">
        <f>IF(AND($D21&lt;AH$15,$F21&gt;AG$15),"y"," ")</f>
        <v xml:space="preserve"> </v>
      </c>
      <c r="AH21" s="23" t="str">
        <f>IF(AND($D21&lt;AI$15,$F21&gt;AH$15),"y"," ")</f>
        <v xml:space="preserve"> </v>
      </c>
      <c r="AI21" s="23" t="str">
        <f>IF(AND($D21&lt;AJ$15,$F21&gt;AI$15),"y"," ")</f>
        <v xml:space="preserve"> </v>
      </c>
      <c r="AJ21" s="23" t="str">
        <f>IF(AND($D21&lt;AK$15,$F21&gt;AJ$15),"y"," ")</f>
        <v xml:space="preserve"> </v>
      </c>
      <c r="AK21" s="24" t="e">
        <f>IF(AND($D21&lt;#REF!,$F21&gt;AK$15),"y"," ")</f>
        <v>#REF!</v>
      </c>
      <c r="AL21" s="25">
        <v>7</v>
      </c>
      <c r="AM21" s="26">
        <v>28</v>
      </c>
    </row>
    <row r="22" spans="2:39">
      <c r="B22" s="49">
        <v>7</v>
      </c>
      <c r="C22" s="38" t="s">
        <v>25</v>
      </c>
      <c r="D22" s="22">
        <f>F21</f>
        <v>44743</v>
      </c>
      <c r="E22" s="27">
        <v>28</v>
      </c>
      <c r="F22" s="22">
        <f t="shared" si="0"/>
        <v>44771</v>
      </c>
      <c r="G22" s="23"/>
      <c r="H22" s="23" t="str">
        <f>IF(AND($D22&lt;I$15,$F22&gt;H$15),"y"," ")</f>
        <v xml:space="preserve"> </v>
      </c>
      <c r="I22" s="23" t="str">
        <f>IF(AND($D22&lt;J$15,$F22&gt;I$15),"y"," ")</f>
        <v xml:space="preserve"> </v>
      </c>
      <c r="J22" s="23" t="str">
        <f>IF(AND($D22&lt;K$15,$F22&gt;J$15),"y"," ")</f>
        <v xml:space="preserve"> </v>
      </c>
      <c r="K22" s="23" t="str">
        <f>IF(AND($D22&lt;L$15,$F22&gt;K$15),"y"," ")</f>
        <v xml:space="preserve"> </v>
      </c>
      <c r="L22" s="23" t="str">
        <f>IF(AND($D22&lt;M$15,$F22&gt;L$15),"y"," ")</f>
        <v xml:space="preserve"> </v>
      </c>
      <c r="M22" s="23" t="str">
        <f>IF(AND($D22&lt;N$15,$F22&gt;M$15),"y"," ")</f>
        <v xml:space="preserve"> </v>
      </c>
      <c r="N22" s="23" t="str">
        <f>IF(AND($D22&lt;O$15,$F22&gt;N$15),"y"," ")</f>
        <v>y</v>
      </c>
      <c r="O22" s="23" t="str">
        <f>IF(AND($D22&lt;P$15,$F22&gt;O$15),"y"," ")</f>
        <v xml:space="preserve"> </v>
      </c>
      <c r="P22" s="23" t="str">
        <f>IF(AND($D22&lt;Q$15,$F22&gt;P$15),"y"," ")</f>
        <v xml:space="preserve"> </v>
      </c>
      <c r="Q22" s="23" t="str">
        <f>IF(AND($D22&lt;R$15,$F22&gt;Q$15),"y"," ")</f>
        <v xml:space="preserve"> </v>
      </c>
      <c r="R22" s="23" t="str">
        <f>IF(AND($D22&lt;S$15,$F22&gt;R$15),"y"," ")</f>
        <v xml:space="preserve"> </v>
      </c>
      <c r="S22" s="23" t="str">
        <f>IF(AND($D22&lt;T$15,$F22&gt;S$15),"y"," ")</f>
        <v xml:space="preserve"> </v>
      </c>
      <c r="T22" s="23" t="str">
        <f>IF(AND($D22&lt;U$15,$F22&gt;T$15),"y"," ")</f>
        <v xml:space="preserve"> </v>
      </c>
      <c r="U22" s="23" t="str">
        <f>IF(AND($D22&lt;V$15,$F22&gt;U$15),"y"," ")</f>
        <v xml:space="preserve"> </v>
      </c>
      <c r="V22" s="23" t="str">
        <f>IF(AND($D22&lt;W$15,$F22&gt;V$15),"y"," ")</f>
        <v xml:space="preserve"> </v>
      </c>
      <c r="W22" s="23" t="str">
        <f>IF(AND($D22&lt;X$15,$F22&gt;W$15),"y"," ")</f>
        <v xml:space="preserve"> </v>
      </c>
      <c r="X22" s="23" t="str">
        <f>IF(AND($D22&lt;Y$15,$F22&gt;X$15),"y"," ")</f>
        <v xml:space="preserve"> </v>
      </c>
      <c r="Y22" s="23" t="str">
        <f>IF(AND($D22&lt;Z$15,$F22&gt;Y$15),"y"," ")</f>
        <v xml:space="preserve"> </v>
      </c>
      <c r="Z22" s="23" t="str">
        <f>IF(AND($D22&lt;AA$15,$F22&gt;Z$15),"y"," ")</f>
        <v xml:space="preserve"> </v>
      </c>
      <c r="AA22" s="23" t="str">
        <f>IF(AND($D22&lt;AB$15,$F22&gt;AA$15),"y"," ")</f>
        <v xml:space="preserve"> </v>
      </c>
      <c r="AB22" s="23" t="str">
        <f>IF(AND($D22&lt;AC$15,$F22&gt;AB$15),"y"," ")</f>
        <v xml:space="preserve"> </v>
      </c>
      <c r="AC22" s="23" t="str">
        <f>IF(AND($D22&lt;AD$15,$F22&gt;AC$15),"y"," ")</f>
        <v xml:space="preserve"> </v>
      </c>
      <c r="AD22" s="23" t="str">
        <f>IF(AND($D22&lt;AE$15,$F22&gt;AD$15),"y"," ")</f>
        <v xml:space="preserve"> </v>
      </c>
      <c r="AE22" s="23" t="str">
        <f>IF(AND($D22&lt;AF$15,$F22&gt;AE$15),"y"," ")</f>
        <v xml:space="preserve"> </v>
      </c>
      <c r="AF22" s="23" t="str">
        <f>IF(AND($D22&lt;AG$15,$F22&gt;AF$15),"y"," ")</f>
        <v xml:space="preserve"> </v>
      </c>
      <c r="AG22" s="23" t="str">
        <f>IF(AND($D22&lt;AH$15,$F22&gt;AG$15),"y"," ")</f>
        <v xml:space="preserve"> </v>
      </c>
      <c r="AH22" s="23" t="str">
        <f>IF(AND($D22&lt;AI$15,$F22&gt;AH$15),"y"," ")</f>
        <v xml:space="preserve"> </v>
      </c>
      <c r="AI22" s="23" t="str">
        <f>IF(AND($D22&lt;AJ$15,$F22&gt;AI$15),"y"," ")</f>
        <v xml:space="preserve"> </v>
      </c>
      <c r="AJ22" s="23" t="str">
        <f>IF(AND($D22&lt;AK$15,$F22&gt;AJ$15),"y"," ")</f>
        <v xml:space="preserve"> </v>
      </c>
      <c r="AK22" s="24" t="e">
        <f>IF(AND($D22&lt;#REF!,$F22&gt;AK$15),"y"," ")</f>
        <v>#REF!</v>
      </c>
      <c r="AL22" s="25">
        <v>7</v>
      </c>
      <c r="AM22" s="26">
        <v>28</v>
      </c>
    </row>
    <row r="23" spans="2:39">
      <c r="B23" s="49">
        <v>8</v>
      </c>
      <c r="C23" s="35" t="s">
        <v>26</v>
      </c>
      <c r="D23" s="22">
        <f>F22</f>
        <v>44771</v>
      </c>
      <c r="E23" s="27">
        <v>56</v>
      </c>
      <c r="F23" s="22">
        <f t="shared" si="0"/>
        <v>44827</v>
      </c>
      <c r="G23" s="23"/>
      <c r="H23" s="23" t="str">
        <f>IF(AND($D23&lt;I$15,$F23&gt;H$15),"y"," ")</f>
        <v xml:space="preserve"> </v>
      </c>
      <c r="I23" s="23" t="str">
        <f>IF(AND($D23&lt;J$15,$F23&gt;I$15),"y"," ")</f>
        <v xml:space="preserve"> </v>
      </c>
      <c r="J23" s="23" t="str">
        <f>IF(AND($D23&lt;K$15,$F23&gt;J$15),"y"," ")</f>
        <v xml:space="preserve"> </v>
      </c>
      <c r="K23" s="23" t="str">
        <f>IF(AND($D23&lt;L$15,$F23&gt;K$15),"y"," ")</f>
        <v xml:space="preserve"> </v>
      </c>
      <c r="L23" s="23" t="str">
        <f>IF(AND($D23&lt;M$15,$F23&gt;L$15),"y"," ")</f>
        <v xml:space="preserve"> </v>
      </c>
      <c r="M23" s="23" t="str">
        <f>IF(AND($D23&lt;N$15,$F23&gt;M$15),"y"," ")</f>
        <v xml:space="preserve"> </v>
      </c>
      <c r="N23" s="23" t="str">
        <f>IF(AND($D23&lt;O$15,$F23&gt;N$15),"y"," ")</f>
        <v>y</v>
      </c>
      <c r="O23" s="23" t="str">
        <f>IF(AND($D23&lt;P$15,$F23&gt;O$15),"y"," ")</f>
        <v>y</v>
      </c>
      <c r="P23" s="23" t="str">
        <f>IF(AND($D23&lt;Q$15,$F23&gt;P$15),"y"," ")</f>
        <v>y</v>
      </c>
      <c r="Q23" s="23" t="str">
        <f>IF(AND($D23&lt;R$15,$F23&gt;Q$15),"y"," ")</f>
        <v xml:space="preserve"> </v>
      </c>
      <c r="R23" s="23" t="str">
        <f>IF(AND($D23&lt;S$15,$F23&gt;R$15),"y"," ")</f>
        <v xml:space="preserve"> </v>
      </c>
      <c r="S23" s="23" t="str">
        <f>IF(AND($D23&lt;T$15,$F23&gt;S$15),"y"," ")</f>
        <v xml:space="preserve"> </v>
      </c>
      <c r="T23" s="23" t="str">
        <f>IF(AND($D23&lt;U$15,$F23&gt;T$15),"y"," ")</f>
        <v xml:space="preserve"> </v>
      </c>
      <c r="U23" s="23" t="str">
        <f>IF(AND($D23&lt;V$15,$F23&gt;U$15),"y"," ")</f>
        <v xml:space="preserve"> </v>
      </c>
      <c r="V23" s="23" t="str">
        <f>IF(AND($D23&lt;W$15,$F23&gt;V$15),"y"," ")</f>
        <v xml:space="preserve"> </v>
      </c>
      <c r="W23" s="23" t="str">
        <f>IF(AND($D23&lt;X$15,$F23&gt;W$15),"y"," ")</f>
        <v xml:space="preserve"> </v>
      </c>
      <c r="X23" s="23" t="str">
        <f>IF(AND($D23&lt;Y$15,$F23&gt;X$15),"y"," ")</f>
        <v xml:space="preserve"> </v>
      </c>
      <c r="Y23" s="23" t="str">
        <f>IF(AND($D23&lt;Z$15,$F23&gt;Y$15),"y"," ")</f>
        <v xml:space="preserve"> </v>
      </c>
      <c r="Z23" s="23" t="str">
        <f>IF(AND($D23&lt;AA$15,$F23&gt;Z$15),"y"," ")</f>
        <v xml:space="preserve"> </v>
      </c>
      <c r="AA23" s="23" t="str">
        <f>IF(AND($D23&lt;AB$15,$F23&gt;AA$15),"y"," ")</f>
        <v xml:space="preserve"> </v>
      </c>
      <c r="AB23" s="23" t="str">
        <f>IF(AND($D23&lt;AC$15,$F23&gt;AB$15),"y"," ")</f>
        <v xml:space="preserve"> </v>
      </c>
      <c r="AC23" s="23" t="str">
        <f>IF(AND($D23&lt;AD$15,$F23&gt;AC$15),"y"," ")</f>
        <v xml:space="preserve"> </v>
      </c>
      <c r="AD23" s="23" t="str">
        <f>IF(AND($D23&lt;AE$15,$F23&gt;AD$15),"y"," ")</f>
        <v xml:space="preserve"> </v>
      </c>
      <c r="AE23" s="23" t="str">
        <f>IF(AND($D23&lt;AF$15,$F23&gt;AE$15),"y"," ")</f>
        <v xml:space="preserve"> </v>
      </c>
      <c r="AF23" s="23" t="str">
        <f>IF(AND($D23&lt;AG$15,$F23&gt;AF$15),"y"," ")</f>
        <v xml:space="preserve"> </v>
      </c>
      <c r="AG23" s="23" t="str">
        <f>IF(AND($D23&lt;AH$15,$F23&gt;AG$15),"y"," ")</f>
        <v xml:space="preserve"> </v>
      </c>
      <c r="AH23" s="23" t="str">
        <f>IF(AND($D23&lt;AI$15,$F23&gt;AH$15),"y"," ")</f>
        <v xml:space="preserve"> </v>
      </c>
      <c r="AI23" s="23" t="str">
        <f>IF(AND($D23&lt;AJ$15,$F23&gt;AI$15),"y"," ")</f>
        <v xml:space="preserve"> </v>
      </c>
      <c r="AJ23" s="23" t="str">
        <f>IF(AND($D23&lt;AK$15,$F23&gt;AJ$15),"y"," ")</f>
        <v xml:space="preserve"> </v>
      </c>
      <c r="AK23" s="24" t="e">
        <f>IF(AND($D23&lt;#REF!,$F23&gt;AK$15),"y"," ")</f>
        <v>#REF!</v>
      </c>
      <c r="AL23" s="25">
        <v>21</v>
      </c>
      <c r="AM23" s="26">
        <v>70</v>
      </c>
    </row>
    <row r="24" spans="2:39">
      <c r="B24" s="49">
        <v>9</v>
      </c>
      <c r="C24" s="35" t="s">
        <v>27</v>
      </c>
      <c r="D24" s="22">
        <f>F23</f>
        <v>44827</v>
      </c>
      <c r="E24" s="27">
        <v>21</v>
      </c>
      <c r="F24" s="22">
        <f t="shared" si="0"/>
        <v>44848</v>
      </c>
      <c r="G24" s="23"/>
      <c r="H24" s="23" t="str">
        <f>IF(AND($D24&lt;I$15,$F24&gt;H$15),"y"," ")</f>
        <v xml:space="preserve"> </v>
      </c>
      <c r="I24" s="23" t="str">
        <f>IF(AND($D24&lt;J$15,$F24&gt;I$15),"y"," ")</f>
        <v xml:space="preserve"> </v>
      </c>
      <c r="J24" s="23" t="str">
        <f>IF(AND($D24&lt;K$15,$F24&gt;J$15),"y"," ")</f>
        <v xml:space="preserve"> </v>
      </c>
      <c r="K24" s="23" t="str">
        <f>IF(AND($D24&lt;L$15,$F24&gt;K$15),"y"," ")</f>
        <v xml:space="preserve"> </v>
      </c>
      <c r="L24" s="23" t="str">
        <f>IF(AND($D24&lt;M$15,$F24&gt;L$15),"y"," ")</f>
        <v xml:space="preserve"> </v>
      </c>
      <c r="M24" s="23" t="str">
        <f>IF(AND($D24&lt;N$15,$F24&gt;M$15),"y"," ")</f>
        <v xml:space="preserve"> </v>
      </c>
      <c r="N24" s="23" t="str">
        <f>IF(AND($D24&lt;O$15,$F24&gt;N$15),"y"," ")</f>
        <v xml:space="preserve"> </v>
      </c>
      <c r="O24" s="23" t="str">
        <f>IF(AND($D24&lt;P$15,$F24&gt;O$15),"y"," ")</f>
        <v xml:space="preserve"> </v>
      </c>
      <c r="P24" s="23" t="str">
        <f>IF(AND($D24&lt;Q$15,$F24&gt;P$15),"y"," ")</f>
        <v>y</v>
      </c>
      <c r="Q24" s="23" t="str">
        <f>IF(AND($D24&lt;R$15,$F24&gt;Q$15),"y"," ")</f>
        <v>y</v>
      </c>
      <c r="R24" s="23" t="str">
        <f>IF(AND($D24&lt;S$15,$F24&gt;R$15),"y"," ")</f>
        <v xml:space="preserve"> </v>
      </c>
      <c r="S24" s="23" t="str">
        <f>IF(AND($D24&lt;T$15,$F24&gt;S$15),"y"," ")</f>
        <v xml:space="preserve"> </v>
      </c>
      <c r="T24" s="23" t="str">
        <f>IF(AND($D24&lt;U$15,$F24&gt;T$15),"y"," ")</f>
        <v xml:space="preserve"> </v>
      </c>
      <c r="U24" s="23" t="str">
        <f>IF(AND($D24&lt;V$15,$F24&gt;U$15),"y"," ")</f>
        <v xml:space="preserve"> </v>
      </c>
      <c r="V24" s="23" t="str">
        <f>IF(AND($D24&lt;W$15,$F24&gt;V$15),"y"," ")</f>
        <v xml:space="preserve"> </v>
      </c>
      <c r="W24" s="23" t="str">
        <f>IF(AND($D24&lt;X$15,$F24&gt;W$15),"y"," ")</f>
        <v xml:space="preserve"> </v>
      </c>
      <c r="X24" s="23" t="str">
        <f>IF(AND($D24&lt;Y$15,$F24&gt;X$15),"y"," ")</f>
        <v xml:space="preserve"> </v>
      </c>
      <c r="Y24" s="23" t="str">
        <f>IF(AND($D24&lt;Z$15,$F24&gt;Y$15),"y"," ")</f>
        <v xml:space="preserve"> </v>
      </c>
      <c r="Z24" s="23" t="str">
        <f>IF(AND($D24&lt;AA$15,$F24&gt;Z$15),"y"," ")</f>
        <v xml:space="preserve"> </v>
      </c>
      <c r="AA24" s="23" t="str">
        <f>IF(AND($D24&lt;AB$15,$F24&gt;AA$15),"y"," ")</f>
        <v xml:space="preserve"> </v>
      </c>
      <c r="AB24" s="23" t="str">
        <f>IF(AND($D24&lt;AC$15,$F24&gt;AB$15),"y"," ")</f>
        <v xml:space="preserve"> </v>
      </c>
      <c r="AC24" s="23" t="str">
        <f>IF(AND($D24&lt;AD$15,$F24&gt;AC$15),"y"," ")</f>
        <v xml:space="preserve"> </v>
      </c>
      <c r="AD24" s="23" t="str">
        <f>IF(AND($D24&lt;AE$15,$F24&gt;AD$15),"y"," ")</f>
        <v xml:space="preserve"> </v>
      </c>
      <c r="AE24" s="23" t="str">
        <f>IF(AND($D24&lt;AF$15,$F24&gt;AE$15),"y"," ")</f>
        <v xml:space="preserve"> </v>
      </c>
      <c r="AF24" s="23" t="str">
        <f>IF(AND($D24&lt;AG$15,$F24&gt;AF$15),"y"," ")</f>
        <v xml:space="preserve"> </v>
      </c>
      <c r="AG24" s="23" t="str">
        <f>IF(AND($D24&lt;AH$15,$F24&gt;AG$15),"y"," ")</f>
        <v xml:space="preserve"> </v>
      </c>
      <c r="AH24" s="23" t="str">
        <f>IF(AND($D24&lt;AI$15,$F24&gt;AH$15),"y"," ")</f>
        <v xml:space="preserve"> </v>
      </c>
      <c r="AI24" s="23" t="str">
        <f>IF(AND($D24&lt;AJ$15,$F24&gt;AI$15),"y"," ")</f>
        <v xml:space="preserve"> </v>
      </c>
      <c r="AJ24" s="23" t="str">
        <f>IF(AND($D24&lt;AK$15,$F24&gt;AJ$15),"y"," ")</f>
        <v xml:space="preserve"> </v>
      </c>
      <c r="AK24" s="24" t="e">
        <f>IF(AND($D24&lt;#REF!,$F24&gt;AK$15),"y"," ")</f>
        <v>#REF!</v>
      </c>
      <c r="AL24" s="25">
        <v>7</v>
      </c>
      <c r="AM24" s="26">
        <v>28</v>
      </c>
    </row>
    <row r="25" spans="2:39">
      <c r="B25" s="49">
        <v>10</v>
      </c>
      <c r="C25" s="35" t="s">
        <v>28</v>
      </c>
      <c r="D25" s="22">
        <f>F22</f>
        <v>44771</v>
      </c>
      <c r="E25" s="27">
        <v>56</v>
      </c>
      <c r="F25" s="22">
        <f t="shared" si="0"/>
        <v>44827</v>
      </c>
      <c r="G25" s="23"/>
      <c r="H25" s="23" t="str">
        <f>IF(AND($D25&lt;I$15,$F25&gt;H$15),"y"," ")</f>
        <v xml:space="preserve"> </v>
      </c>
      <c r="I25" s="23" t="str">
        <f>IF(AND($D25&lt;J$15,$F25&gt;I$15),"y"," ")</f>
        <v xml:space="preserve"> </v>
      </c>
      <c r="J25" s="23" t="str">
        <f>IF(AND($D25&lt;K$15,$F25&gt;J$15),"y"," ")</f>
        <v xml:space="preserve"> </v>
      </c>
      <c r="K25" s="23" t="str">
        <f>IF(AND($D25&lt;L$15,$F25&gt;K$15),"y"," ")</f>
        <v xml:space="preserve"> </v>
      </c>
      <c r="L25" s="23" t="str">
        <f>IF(AND($D25&lt;M$15,$F25&gt;L$15),"y"," ")</f>
        <v xml:space="preserve"> </v>
      </c>
      <c r="M25" s="23" t="str">
        <f>IF(AND($D25&lt;N$15,$F25&gt;M$15),"y"," ")</f>
        <v xml:space="preserve"> </v>
      </c>
      <c r="N25" s="23" t="str">
        <f>IF(AND($D25&lt;O$15,$F25&gt;N$15),"y"," ")</f>
        <v>y</v>
      </c>
      <c r="O25" s="23" t="str">
        <f>IF(AND($D25&lt;P$15,$F25&gt;O$15),"y"," ")</f>
        <v>y</v>
      </c>
      <c r="P25" s="23" t="str">
        <f>IF(AND($D25&lt;Q$15,$F25&gt;P$15),"y"," ")</f>
        <v>y</v>
      </c>
      <c r="Q25" s="23" t="str">
        <f>IF(AND($D25&lt;R$15,$F25&gt;Q$15),"y"," ")</f>
        <v xml:space="preserve"> </v>
      </c>
      <c r="R25" s="23" t="str">
        <f>IF(AND($D25&lt;S$15,$F25&gt;R$15),"y"," ")</f>
        <v xml:space="preserve"> </v>
      </c>
      <c r="S25" s="23" t="str">
        <f>IF(AND($D25&lt;T$15,$F25&gt;S$15),"y"," ")</f>
        <v xml:space="preserve"> </v>
      </c>
      <c r="T25" s="23" t="str">
        <f>IF(AND($D25&lt;U$15,$F25&gt;T$15),"y"," ")</f>
        <v xml:space="preserve"> </v>
      </c>
      <c r="U25" s="23" t="str">
        <f>IF(AND($D25&lt;V$15,$F25&gt;U$15),"y"," ")</f>
        <v xml:space="preserve"> </v>
      </c>
      <c r="V25" s="23" t="str">
        <f>IF(AND($D25&lt;W$15,$F25&gt;V$15),"y"," ")</f>
        <v xml:space="preserve"> </v>
      </c>
      <c r="W25" s="23" t="str">
        <f>IF(AND($D25&lt;X$15,$F25&gt;W$15),"y"," ")</f>
        <v xml:space="preserve"> </v>
      </c>
      <c r="X25" s="23" t="str">
        <f>IF(AND($D25&lt;Y$15,$F25&gt;X$15),"y"," ")</f>
        <v xml:space="preserve"> </v>
      </c>
      <c r="Y25" s="23" t="str">
        <f>IF(AND($D25&lt;Z$15,$F25&gt;Y$15),"y"," ")</f>
        <v xml:space="preserve"> </v>
      </c>
      <c r="Z25" s="23" t="str">
        <f>IF(AND($D25&lt;AA$15,$F25&gt;Z$15),"y"," ")</f>
        <v xml:space="preserve"> </v>
      </c>
      <c r="AA25" s="23" t="str">
        <f>IF(AND($D25&lt;AB$15,$F25&gt;AA$15),"y"," ")</f>
        <v xml:space="preserve"> </v>
      </c>
      <c r="AB25" s="23" t="str">
        <f>IF(AND($D25&lt;AC$15,$F25&gt;AB$15),"y"," ")</f>
        <v xml:space="preserve"> </v>
      </c>
      <c r="AC25" s="23" t="str">
        <f>IF(AND($D25&lt;AD$15,$F25&gt;AC$15),"y"," ")</f>
        <v xml:space="preserve"> </v>
      </c>
      <c r="AD25" s="23" t="str">
        <f>IF(AND($D25&lt;AE$15,$F25&gt;AD$15),"y"," ")</f>
        <v xml:space="preserve"> </v>
      </c>
      <c r="AE25" s="23" t="str">
        <f>IF(AND($D25&lt;AF$15,$F25&gt;AE$15),"y"," ")</f>
        <v xml:space="preserve"> </v>
      </c>
      <c r="AF25" s="23" t="str">
        <f>IF(AND($D25&lt;AG$15,$F25&gt;AF$15),"y"," ")</f>
        <v xml:space="preserve"> </v>
      </c>
      <c r="AG25" s="23" t="str">
        <f>IF(AND($D25&lt;AH$15,$F25&gt;AG$15),"y"," ")</f>
        <v xml:space="preserve"> </v>
      </c>
      <c r="AH25" s="23" t="str">
        <f>IF(AND($D25&lt;AI$15,$F25&gt;AH$15),"y"," ")</f>
        <v xml:space="preserve"> </v>
      </c>
      <c r="AI25" s="23" t="str">
        <f>IF(AND($D25&lt;AJ$15,$F25&gt;AI$15),"y"," ")</f>
        <v xml:space="preserve"> </v>
      </c>
      <c r="AJ25" s="23" t="str">
        <f>IF(AND($D25&lt;AK$15,$F25&gt;AJ$15),"y"," ")</f>
        <v xml:space="preserve"> </v>
      </c>
      <c r="AK25" s="24" t="e">
        <f>IF(AND($D25&lt;#REF!,$F25&gt;AK$15),"y"," ")</f>
        <v>#REF!</v>
      </c>
      <c r="AL25" s="25">
        <v>21</v>
      </c>
      <c r="AM25" s="26">
        <v>56</v>
      </c>
    </row>
    <row r="26" spans="2:39">
      <c r="B26" s="49">
        <v>11</v>
      </c>
      <c r="C26" s="35" t="s">
        <v>29</v>
      </c>
      <c r="D26" s="22">
        <f>F22</f>
        <v>44771</v>
      </c>
      <c r="E26" s="27">
        <v>56</v>
      </c>
      <c r="F26" s="22">
        <f t="shared" si="0"/>
        <v>44827</v>
      </c>
      <c r="G26" s="23"/>
      <c r="H26" s="23" t="str">
        <f>IF(AND($D26&lt;I$15,$F26&gt;H$15),"y"," ")</f>
        <v xml:space="preserve"> </v>
      </c>
      <c r="I26" s="23" t="str">
        <f>IF(AND($D26&lt;J$15,$F26&gt;I$15),"y"," ")</f>
        <v xml:space="preserve"> </v>
      </c>
      <c r="J26" s="23" t="str">
        <f>IF(AND($D26&lt;K$15,$F26&gt;J$15),"y"," ")</f>
        <v xml:space="preserve"> </v>
      </c>
      <c r="K26" s="23" t="str">
        <f>IF(AND($D26&lt;L$15,$F26&gt;K$15),"y"," ")</f>
        <v xml:space="preserve"> </v>
      </c>
      <c r="L26" s="23" t="str">
        <f>IF(AND($D26&lt;M$15,$F26&gt;L$15),"y"," ")</f>
        <v xml:space="preserve"> </v>
      </c>
      <c r="M26" s="23" t="str">
        <f>IF(AND($D26&lt;N$15,$F26&gt;M$15),"y"," ")</f>
        <v xml:space="preserve"> </v>
      </c>
      <c r="N26" s="23" t="str">
        <f>IF(AND($D26&lt;O$15,$F26&gt;N$15),"y"," ")</f>
        <v>y</v>
      </c>
      <c r="O26" s="23" t="str">
        <f>IF(AND($D26&lt;P$15,$F26&gt;O$15),"y"," ")</f>
        <v>y</v>
      </c>
      <c r="P26" s="23" t="str">
        <f>IF(AND($D26&lt;Q$15,$F26&gt;P$15),"y"," ")</f>
        <v>y</v>
      </c>
      <c r="Q26" s="23" t="str">
        <f>IF(AND($D26&lt;R$15,$F26&gt;Q$15),"y"," ")</f>
        <v xml:space="preserve"> </v>
      </c>
      <c r="R26" s="23" t="str">
        <f>IF(AND($D26&lt;S$15,$F26&gt;R$15),"y"," ")</f>
        <v xml:space="preserve"> </v>
      </c>
      <c r="S26" s="23" t="str">
        <f>IF(AND($D26&lt;T$15,$F26&gt;S$15),"y"," ")</f>
        <v xml:space="preserve"> </v>
      </c>
      <c r="T26" s="23" t="str">
        <f>IF(AND($D26&lt;U$15,$F26&gt;T$15),"y"," ")</f>
        <v xml:space="preserve"> </v>
      </c>
      <c r="U26" s="23" t="str">
        <f>IF(AND($D26&lt;V$15,$F26&gt;U$15),"y"," ")</f>
        <v xml:space="preserve"> </v>
      </c>
      <c r="V26" s="23" t="str">
        <f>IF(AND($D26&lt;W$15,$F26&gt;V$15),"y"," ")</f>
        <v xml:space="preserve"> </v>
      </c>
      <c r="W26" s="23" t="str">
        <f>IF(AND($D26&lt;X$15,$F26&gt;W$15),"y"," ")</f>
        <v xml:space="preserve"> </v>
      </c>
      <c r="X26" s="23" t="str">
        <f>IF(AND($D26&lt;Y$15,$F26&gt;X$15),"y"," ")</f>
        <v xml:space="preserve"> </v>
      </c>
      <c r="Y26" s="23" t="str">
        <f>IF(AND($D26&lt;Z$15,$F26&gt;Y$15),"y"," ")</f>
        <v xml:space="preserve"> </v>
      </c>
      <c r="Z26" s="23" t="str">
        <f>IF(AND($D26&lt;AA$15,$F26&gt;Z$15),"y"," ")</f>
        <v xml:space="preserve"> </v>
      </c>
      <c r="AA26" s="23" t="str">
        <f>IF(AND($D26&lt;AB$15,$F26&gt;AA$15),"y"," ")</f>
        <v xml:space="preserve"> </v>
      </c>
      <c r="AB26" s="23" t="str">
        <f>IF(AND($D26&lt;AC$15,$F26&gt;AB$15),"y"," ")</f>
        <v xml:space="preserve"> </v>
      </c>
      <c r="AC26" s="23" t="str">
        <f>IF(AND($D26&lt;AD$15,$F26&gt;AC$15),"y"," ")</f>
        <v xml:space="preserve"> </v>
      </c>
      <c r="AD26" s="23" t="str">
        <f>IF(AND($D26&lt;AE$15,$F26&gt;AD$15),"y"," ")</f>
        <v xml:space="preserve"> </v>
      </c>
      <c r="AE26" s="23" t="str">
        <f>IF(AND($D26&lt;AF$15,$F26&gt;AE$15),"y"," ")</f>
        <v xml:space="preserve"> </v>
      </c>
      <c r="AF26" s="23" t="str">
        <f>IF(AND($D26&lt;AG$15,$F26&gt;AF$15),"y"," ")</f>
        <v xml:space="preserve"> </v>
      </c>
      <c r="AG26" s="23" t="str">
        <f>IF(AND($D26&lt;AH$15,$F26&gt;AG$15),"y"," ")</f>
        <v xml:space="preserve"> </v>
      </c>
      <c r="AH26" s="23" t="str">
        <f>IF(AND($D26&lt;AI$15,$F26&gt;AH$15),"y"," ")</f>
        <v xml:space="preserve"> </v>
      </c>
      <c r="AI26" s="23" t="str">
        <f>IF(AND($D26&lt;AJ$15,$F26&gt;AI$15),"y"," ")</f>
        <v xml:space="preserve"> </v>
      </c>
      <c r="AJ26" s="23" t="str">
        <f>IF(AND($D26&lt;AK$15,$F26&gt;AJ$15),"y"," ")</f>
        <v xml:space="preserve"> </v>
      </c>
      <c r="AK26" s="24" t="e">
        <f>IF(AND($D26&lt;#REF!,$F26&gt;AK$15),"y"," ")</f>
        <v>#REF!</v>
      </c>
      <c r="AL26" s="25">
        <v>7</v>
      </c>
      <c r="AM26" s="26">
        <v>28</v>
      </c>
    </row>
    <row r="27" spans="2:39">
      <c r="B27" s="49">
        <v>12</v>
      </c>
      <c r="C27" s="35" t="s">
        <v>30</v>
      </c>
      <c r="D27" s="22">
        <f>F22</f>
        <v>44771</v>
      </c>
      <c r="E27" s="27">
        <v>28</v>
      </c>
      <c r="F27" s="22">
        <f t="shared" si="0"/>
        <v>44799</v>
      </c>
      <c r="G27" s="23"/>
      <c r="H27" s="23" t="str">
        <f>IF(AND($D27&lt;I$15,$F27&gt;H$15),"y"," ")</f>
        <v xml:space="preserve"> </v>
      </c>
      <c r="I27" s="23" t="str">
        <f>IF(AND($D27&lt;J$15,$F27&gt;I$15),"y"," ")</f>
        <v xml:space="preserve"> </v>
      </c>
      <c r="J27" s="23" t="str">
        <f>IF(AND($D27&lt;K$15,$F27&gt;J$15),"y"," ")</f>
        <v xml:space="preserve"> </v>
      </c>
      <c r="K27" s="23" t="str">
        <f>IF(AND($D27&lt;L$15,$F27&gt;K$15),"y"," ")</f>
        <v xml:space="preserve"> </v>
      </c>
      <c r="L27" s="23" t="str">
        <f>IF(AND($D27&lt;M$15,$F27&gt;L$15),"y"," ")</f>
        <v xml:space="preserve"> </v>
      </c>
      <c r="M27" s="23" t="str">
        <f>IF(AND($D27&lt;N$15,$F27&gt;M$15),"y"," ")</f>
        <v xml:space="preserve"> </v>
      </c>
      <c r="N27" s="23" t="str">
        <f>IF(AND($D27&lt;O$15,$F27&gt;N$15),"y"," ")</f>
        <v>y</v>
      </c>
      <c r="O27" s="23" t="str">
        <f>IF(AND($D27&lt;P$15,$F27&gt;O$15),"y"," ")</f>
        <v>y</v>
      </c>
      <c r="P27" s="23" t="str">
        <f>IF(AND($D27&lt;Q$15,$F27&gt;P$15),"y"," ")</f>
        <v xml:space="preserve"> </v>
      </c>
      <c r="Q27" s="23" t="str">
        <f>IF(AND($D27&lt;R$15,$F27&gt;Q$15),"y"," ")</f>
        <v xml:space="preserve"> </v>
      </c>
      <c r="R27" s="23" t="str">
        <f>IF(AND($D27&lt;S$15,$F27&gt;R$15),"y"," ")</f>
        <v xml:space="preserve"> </v>
      </c>
      <c r="S27" s="23" t="str">
        <f>IF(AND($D27&lt;T$15,$F27&gt;S$15),"y"," ")</f>
        <v xml:space="preserve"> </v>
      </c>
      <c r="T27" s="23" t="str">
        <f>IF(AND($D27&lt;U$15,$F27&gt;T$15),"y"," ")</f>
        <v xml:space="preserve"> </v>
      </c>
      <c r="U27" s="23" t="str">
        <f>IF(AND($D27&lt;V$15,$F27&gt;U$15),"y"," ")</f>
        <v xml:space="preserve"> </v>
      </c>
      <c r="V27" s="23" t="str">
        <f>IF(AND($D27&lt;W$15,$F27&gt;V$15),"y"," ")</f>
        <v xml:space="preserve"> </v>
      </c>
      <c r="W27" s="23" t="str">
        <f>IF(AND($D27&lt;X$15,$F27&gt;W$15),"y"," ")</f>
        <v xml:space="preserve"> </v>
      </c>
      <c r="X27" s="23" t="str">
        <f>IF(AND($D27&lt;Y$15,$F27&gt;X$15),"y"," ")</f>
        <v xml:space="preserve"> </v>
      </c>
      <c r="Y27" s="23" t="str">
        <f>IF(AND($D27&lt;Z$15,$F27&gt;Y$15),"y"," ")</f>
        <v xml:space="preserve"> </v>
      </c>
      <c r="Z27" s="23" t="str">
        <f>IF(AND($D27&lt;AA$15,$F27&gt;Z$15),"y"," ")</f>
        <v xml:space="preserve"> </v>
      </c>
      <c r="AA27" s="23" t="str">
        <f>IF(AND($D27&lt;AB$15,$F27&gt;AA$15),"y"," ")</f>
        <v xml:space="preserve"> </v>
      </c>
      <c r="AB27" s="23" t="str">
        <f>IF(AND($D27&lt;AC$15,$F27&gt;AB$15),"y"," ")</f>
        <v xml:space="preserve"> </v>
      </c>
      <c r="AC27" s="23" t="str">
        <f>IF(AND($D27&lt;AD$15,$F27&gt;AC$15),"y"," ")</f>
        <v xml:space="preserve"> </v>
      </c>
      <c r="AD27" s="23" t="str">
        <f>IF(AND($D27&lt;AE$15,$F27&gt;AD$15),"y"," ")</f>
        <v xml:space="preserve"> </v>
      </c>
      <c r="AE27" s="23" t="str">
        <f>IF(AND($D27&lt;AF$15,$F27&gt;AE$15),"y"," ")</f>
        <v xml:space="preserve"> </v>
      </c>
      <c r="AF27" s="23" t="str">
        <f>IF(AND($D27&lt;AG$15,$F27&gt;AF$15),"y"," ")</f>
        <v xml:space="preserve"> </v>
      </c>
      <c r="AG27" s="23" t="str">
        <f>IF(AND($D27&lt;AH$15,$F27&gt;AG$15),"y"," ")</f>
        <v xml:space="preserve"> </v>
      </c>
      <c r="AH27" s="23" t="str">
        <f>IF(AND($D27&lt;AI$15,$F27&gt;AH$15),"y"," ")</f>
        <v xml:space="preserve"> </v>
      </c>
      <c r="AI27" s="23" t="str">
        <f>IF(AND($D27&lt;AJ$15,$F27&gt;AI$15),"y"," ")</f>
        <v xml:space="preserve"> </v>
      </c>
      <c r="AJ27" s="23" t="str">
        <f>IF(AND($D27&lt;AK$15,$F27&gt;AJ$15),"y"," ")</f>
        <v xml:space="preserve"> </v>
      </c>
      <c r="AK27" s="24" t="e">
        <f>IF(AND($D27&lt;#REF!,$F27&gt;AK$15),"y"," ")</f>
        <v>#REF!</v>
      </c>
      <c r="AL27" s="25">
        <v>14</v>
      </c>
      <c r="AM27" s="26">
        <v>35</v>
      </c>
    </row>
    <row r="28" spans="2:39">
      <c r="B28" s="49">
        <v>13</v>
      </c>
      <c r="C28" s="35" t="s">
        <v>31</v>
      </c>
      <c r="D28" s="22">
        <f>F22</f>
        <v>44771</v>
      </c>
      <c r="E28" s="27">
        <v>35</v>
      </c>
      <c r="F28" s="22">
        <f t="shared" si="0"/>
        <v>44806</v>
      </c>
      <c r="G28" s="23"/>
      <c r="H28" s="23" t="str">
        <f>IF(AND($D28&lt;I$15,$F28&gt;H$15),"y"," ")</f>
        <v xml:space="preserve"> </v>
      </c>
      <c r="I28" s="23" t="str">
        <f>IF(AND($D28&lt;J$15,$F28&gt;I$15),"y"," ")</f>
        <v xml:space="preserve"> </v>
      </c>
      <c r="J28" s="23" t="str">
        <f>IF(AND($D28&lt;K$15,$F28&gt;J$15),"y"," ")</f>
        <v xml:space="preserve"> </v>
      </c>
      <c r="K28" s="23" t="str">
        <f>IF(AND($D28&lt;L$15,$F28&gt;K$15),"y"," ")</f>
        <v xml:space="preserve"> </v>
      </c>
      <c r="L28" s="23" t="str">
        <f>IF(AND($D28&lt;M$15,$F28&gt;L$15),"y"," ")</f>
        <v xml:space="preserve"> </v>
      </c>
      <c r="M28" s="23" t="str">
        <f>IF(AND($D28&lt;N$15,$F28&gt;M$15),"y"," ")</f>
        <v xml:space="preserve"> </v>
      </c>
      <c r="N28" s="23" t="str">
        <f>IF(AND($D28&lt;O$15,$F28&gt;N$15),"y"," ")</f>
        <v>y</v>
      </c>
      <c r="O28" s="23" t="str">
        <f>IF(AND($D28&lt;P$15,$F28&gt;O$15),"y"," ")</f>
        <v>y</v>
      </c>
      <c r="P28" s="23" t="str">
        <f>IF(AND($D28&lt;Q$15,$F28&gt;P$15),"y"," ")</f>
        <v>y</v>
      </c>
      <c r="Q28" s="23" t="str">
        <f>IF(AND($D28&lt;R$15,$F28&gt;Q$15),"y"," ")</f>
        <v xml:space="preserve"> </v>
      </c>
      <c r="R28" s="23" t="str">
        <f>IF(AND($D28&lt;S$15,$F28&gt;R$15),"y"," ")</f>
        <v xml:space="preserve"> </v>
      </c>
      <c r="S28" s="23" t="str">
        <f>IF(AND($D28&lt;T$15,$F28&gt;S$15),"y"," ")</f>
        <v xml:space="preserve"> </v>
      </c>
      <c r="T28" s="23" t="str">
        <f>IF(AND($D28&lt;U$15,$F28&gt;T$15),"y"," ")</f>
        <v xml:space="preserve"> </v>
      </c>
      <c r="U28" s="23" t="str">
        <f>IF(AND($D28&lt;V$15,$F28&gt;U$15),"y"," ")</f>
        <v xml:space="preserve"> </v>
      </c>
      <c r="V28" s="23" t="str">
        <f>IF(AND($D28&lt;W$15,$F28&gt;V$15),"y"," ")</f>
        <v xml:space="preserve"> </v>
      </c>
      <c r="W28" s="23" t="str">
        <f>IF(AND($D28&lt;X$15,$F28&gt;W$15),"y"," ")</f>
        <v xml:space="preserve"> </v>
      </c>
      <c r="X28" s="23" t="str">
        <f>IF(AND($D28&lt;Y$15,$F28&gt;X$15),"y"," ")</f>
        <v xml:space="preserve"> </v>
      </c>
      <c r="Y28" s="23" t="str">
        <f>IF(AND($D28&lt;Z$15,$F28&gt;Y$15),"y"," ")</f>
        <v xml:space="preserve"> </v>
      </c>
      <c r="Z28" s="23" t="str">
        <f>IF(AND($D28&lt;AA$15,$F28&gt;Z$15),"y"," ")</f>
        <v xml:space="preserve"> </v>
      </c>
      <c r="AA28" s="23" t="str">
        <f>IF(AND($D28&lt;AB$15,$F28&gt;AA$15),"y"," ")</f>
        <v xml:space="preserve"> </v>
      </c>
      <c r="AB28" s="23" t="str">
        <f>IF(AND($D28&lt;AC$15,$F28&gt;AB$15),"y"," ")</f>
        <v xml:space="preserve"> </v>
      </c>
      <c r="AC28" s="23" t="str">
        <f>IF(AND($D28&lt;AD$15,$F28&gt;AC$15),"y"," ")</f>
        <v xml:space="preserve"> </v>
      </c>
      <c r="AD28" s="23" t="str">
        <f>IF(AND($D28&lt;AE$15,$F28&gt;AD$15),"y"," ")</f>
        <v xml:space="preserve"> </v>
      </c>
      <c r="AE28" s="23" t="str">
        <f>IF(AND($D28&lt;AF$15,$F28&gt;AE$15),"y"," ")</f>
        <v xml:space="preserve"> </v>
      </c>
      <c r="AF28" s="23" t="str">
        <f>IF(AND($D28&lt;AG$15,$F28&gt;AF$15),"y"," ")</f>
        <v xml:space="preserve"> </v>
      </c>
      <c r="AG28" s="23" t="str">
        <f>IF(AND($D28&lt;AH$15,$F28&gt;AG$15),"y"," ")</f>
        <v xml:space="preserve"> </v>
      </c>
      <c r="AH28" s="23" t="str">
        <f>IF(AND($D28&lt;AI$15,$F28&gt;AH$15),"y"," ")</f>
        <v xml:space="preserve"> </v>
      </c>
      <c r="AI28" s="23" t="str">
        <f>IF(AND($D28&lt;AJ$15,$F28&gt;AI$15),"y"," ")</f>
        <v xml:space="preserve"> </v>
      </c>
      <c r="AJ28" s="23" t="str">
        <f>IF(AND($D28&lt;AK$15,$F28&gt;AJ$15),"y"," ")</f>
        <v xml:space="preserve"> </v>
      </c>
      <c r="AK28" s="24" t="e">
        <f>IF(AND($D28&lt;#REF!,$F28&gt;AK$15),"y"," ")</f>
        <v>#REF!</v>
      </c>
      <c r="AL28" s="25">
        <v>7</v>
      </c>
      <c r="AM28" s="26">
        <v>70</v>
      </c>
    </row>
    <row r="29" spans="2:39">
      <c r="B29" s="49">
        <v>14</v>
      </c>
      <c r="C29" s="35" t="s">
        <v>32</v>
      </c>
      <c r="D29" s="22">
        <f>F22</f>
        <v>44771</v>
      </c>
      <c r="E29" s="27">
        <v>70</v>
      </c>
      <c r="F29" s="22">
        <f t="shared" si="0"/>
        <v>44841</v>
      </c>
      <c r="G29" s="23"/>
      <c r="H29" s="23" t="str">
        <f>IF(AND($D29&lt;I$15,$F29&gt;H$15),"y"," ")</f>
        <v xml:space="preserve"> </v>
      </c>
      <c r="I29" s="23" t="str">
        <f>IF(AND($D29&lt;J$15,$F29&gt;I$15),"y"," ")</f>
        <v xml:space="preserve"> </v>
      </c>
      <c r="J29" s="23" t="str">
        <f>IF(AND($D29&lt;K$15,$F29&gt;J$15),"y"," ")</f>
        <v xml:space="preserve"> </v>
      </c>
      <c r="K29" s="23" t="str">
        <f>IF(AND($D29&lt;L$15,$F29&gt;K$15),"y"," ")</f>
        <v xml:space="preserve"> </v>
      </c>
      <c r="L29" s="23" t="str">
        <f>IF(AND($D29&lt;M$15,$F29&gt;L$15),"y"," ")</f>
        <v xml:space="preserve"> </v>
      </c>
      <c r="M29" s="23" t="str">
        <f>IF(AND($D29&lt;N$15,$F29&gt;M$15),"y"," ")</f>
        <v xml:space="preserve"> </v>
      </c>
      <c r="N29" s="23" t="str">
        <f>IF(AND($D29&lt;O$15,$F29&gt;N$15),"y"," ")</f>
        <v>y</v>
      </c>
      <c r="O29" s="23" t="str">
        <f>IF(AND($D29&lt;P$15,$F29&gt;O$15),"y"," ")</f>
        <v>y</v>
      </c>
      <c r="P29" s="23" t="str">
        <f>IF(AND($D29&lt;Q$15,$F29&gt;P$15),"y"," ")</f>
        <v>y</v>
      </c>
      <c r="Q29" s="23" t="str">
        <f>IF(AND($D29&lt;R$15,$F29&gt;Q$15),"y"," ")</f>
        <v>y</v>
      </c>
      <c r="R29" s="23" t="str">
        <f>IF(AND($D29&lt;S$15,$F29&gt;R$15),"y"," ")</f>
        <v xml:space="preserve"> </v>
      </c>
      <c r="S29" s="23" t="str">
        <f>IF(AND($D29&lt;T$15,$F29&gt;S$15),"y"," ")</f>
        <v xml:space="preserve"> </v>
      </c>
      <c r="T29" s="23" t="str">
        <f>IF(AND($D29&lt;U$15,$F29&gt;T$15),"y"," ")</f>
        <v xml:space="preserve"> </v>
      </c>
      <c r="U29" s="23" t="str">
        <f>IF(AND($D29&lt;V$15,$F29&gt;U$15),"y"," ")</f>
        <v xml:space="preserve"> </v>
      </c>
      <c r="V29" s="23" t="str">
        <f>IF(AND($D29&lt;W$15,$F29&gt;V$15),"y"," ")</f>
        <v xml:space="preserve"> </v>
      </c>
      <c r="W29" s="23" t="str">
        <f>IF(AND($D29&lt;X$15,$F29&gt;W$15),"y"," ")</f>
        <v xml:space="preserve"> </v>
      </c>
      <c r="X29" s="23" t="str">
        <f>IF(AND($D29&lt;Y$15,$F29&gt;X$15),"y"," ")</f>
        <v xml:space="preserve"> </v>
      </c>
      <c r="Y29" s="23" t="str">
        <f>IF(AND($D29&lt;Z$15,$F29&gt;Y$15),"y"," ")</f>
        <v xml:space="preserve"> </v>
      </c>
      <c r="Z29" s="23" t="str">
        <f>IF(AND($D29&lt;AA$15,$F29&gt;Z$15),"y"," ")</f>
        <v xml:space="preserve"> </v>
      </c>
      <c r="AA29" s="23" t="str">
        <f>IF(AND($D29&lt;AB$15,$F29&gt;AA$15),"y"," ")</f>
        <v xml:space="preserve"> </v>
      </c>
      <c r="AB29" s="23" t="str">
        <f>IF(AND($D29&lt;AC$15,$F29&gt;AB$15),"y"," ")</f>
        <v xml:space="preserve"> </v>
      </c>
      <c r="AC29" s="23" t="str">
        <f>IF(AND($D29&lt;AD$15,$F29&gt;AC$15),"y"," ")</f>
        <v xml:space="preserve"> </v>
      </c>
      <c r="AD29" s="23" t="str">
        <f>IF(AND($D29&lt;AE$15,$F29&gt;AD$15),"y"," ")</f>
        <v xml:space="preserve"> </v>
      </c>
      <c r="AE29" s="23" t="str">
        <f>IF(AND($D29&lt;AF$15,$F29&gt;AE$15),"y"," ")</f>
        <v xml:space="preserve"> </v>
      </c>
      <c r="AF29" s="23" t="str">
        <f>IF(AND($D29&lt;AG$15,$F29&gt;AF$15),"y"," ")</f>
        <v xml:space="preserve"> </v>
      </c>
      <c r="AG29" s="23" t="str">
        <f>IF(AND($D29&lt;AH$15,$F29&gt;AG$15),"y"," ")</f>
        <v xml:space="preserve"> </v>
      </c>
      <c r="AH29" s="23" t="str">
        <f>IF(AND($D29&lt;AI$15,$F29&gt;AH$15),"y"," ")</f>
        <v xml:space="preserve"> </v>
      </c>
      <c r="AI29" s="23" t="str">
        <f>IF(AND($D29&lt;AJ$15,$F29&gt;AI$15),"y"," ")</f>
        <v xml:space="preserve"> </v>
      </c>
      <c r="AJ29" s="23" t="str">
        <f>IF(AND($D29&lt;AK$15,$F29&gt;AJ$15),"y"," ")</f>
        <v xml:space="preserve"> </v>
      </c>
      <c r="AK29" s="24" t="e">
        <f>IF(AND($D29&lt;#REF!,$F29&gt;AK$15),"y"," ")</f>
        <v>#REF!</v>
      </c>
      <c r="AL29" s="25">
        <v>7</v>
      </c>
      <c r="AM29" s="26">
        <v>140</v>
      </c>
    </row>
    <row r="30" spans="2:39">
      <c r="B30" s="49">
        <v>15</v>
      </c>
      <c r="C30" s="35" t="s">
        <v>33</v>
      </c>
      <c r="D30" s="22">
        <f>F22</f>
        <v>44771</v>
      </c>
      <c r="E30" s="27">
        <v>14</v>
      </c>
      <c r="F30" s="22">
        <f t="shared" si="0"/>
        <v>44785</v>
      </c>
      <c r="G30" s="23"/>
      <c r="H30" s="23" t="str">
        <f>IF(AND($D30&lt;I$15,$F30&gt;H$15),"y"," ")</f>
        <v xml:space="preserve"> </v>
      </c>
      <c r="I30" s="23" t="str">
        <f>IF(AND($D30&lt;J$15,$F30&gt;I$15),"y"," ")</f>
        <v xml:space="preserve"> </v>
      </c>
      <c r="J30" s="23" t="str">
        <f>IF(AND($D30&lt;K$15,$F30&gt;J$15),"y"," ")</f>
        <v xml:space="preserve"> </v>
      </c>
      <c r="K30" s="23" t="str">
        <f>IF(AND($D30&lt;L$15,$F30&gt;K$15),"y"," ")</f>
        <v xml:space="preserve"> </v>
      </c>
      <c r="L30" s="23" t="str">
        <f>IF(AND($D30&lt;M$15,$F30&gt;L$15),"y"," ")</f>
        <v xml:space="preserve"> </v>
      </c>
      <c r="M30" s="23" t="str">
        <f>IF(AND($D30&lt;N$15,$F30&gt;M$15),"y"," ")</f>
        <v xml:space="preserve"> </v>
      </c>
      <c r="N30" s="23" t="str">
        <f>IF(AND($D30&lt;O$15,$F30&gt;N$15),"y"," ")</f>
        <v>y</v>
      </c>
      <c r="O30" s="23" t="str">
        <f>IF(AND($D30&lt;P$15,$F30&gt;O$15),"y"," ")</f>
        <v>y</v>
      </c>
      <c r="P30" s="23" t="str">
        <f>IF(AND($D30&lt;Q$15,$F30&gt;P$15),"y"," ")</f>
        <v xml:space="preserve"> </v>
      </c>
      <c r="Q30" s="23" t="str">
        <f>IF(AND($D30&lt;R$15,$F30&gt;Q$15),"y"," ")</f>
        <v xml:space="preserve"> </v>
      </c>
      <c r="R30" s="23" t="str">
        <f>IF(AND($D30&lt;S$15,$F30&gt;R$15),"y"," ")</f>
        <v xml:space="preserve"> </v>
      </c>
      <c r="S30" s="23" t="str">
        <f>IF(AND($D30&lt;T$15,$F30&gt;S$15),"y"," ")</f>
        <v xml:space="preserve"> </v>
      </c>
      <c r="T30" s="23" t="str">
        <f>IF(AND($D30&lt;U$15,$F30&gt;T$15),"y"," ")</f>
        <v xml:space="preserve"> </v>
      </c>
      <c r="U30" s="23" t="str">
        <f>IF(AND($D30&lt;V$15,$F30&gt;U$15),"y"," ")</f>
        <v xml:space="preserve"> </v>
      </c>
      <c r="V30" s="23" t="str">
        <f>IF(AND($D30&lt;W$15,$F30&gt;V$15),"y"," ")</f>
        <v xml:space="preserve"> </v>
      </c>
      <c r="W30" s="23" t="str">
        <f>IF(AND($D30&lt;X$15,$F30&gt;W$15),"y"," ")</f>
        <v xml:space="preserve"> </v>
      </c>
      <c r="X30" s="23" t="str">
        <f>IF(AND($D30&lt;Y$15,$F30&gt;X$15),"y"," ")</f>
        <v xml:space="preserve"> </v>
      </c>
      <c r="Y30" s="23" t="str">
        <f>IF(AND($D30&lt;Z$15,$F30&gt;Y$15),"y"," ")</f>
        <v xml:space="preserve"> </v>
      </c>
      <c r="Z30" s="23" t="str">
        <f>IF(AND($D30&lt;AA$15,$F30&gt;Z$15),"y"," ")</f>
        <v xml:space="preserve"> </v>
      </c>
      <c r="AA30" s="23" t="str">
        <f>IF(AND($D30&lt;AB$15,$F30&gt;AA$15),"y"," ")</f>
        <v xml:space="preserve"> </v>
      </c>
      <c r="AB30" s="23" t="str">
        <f>IF(AND($D30&lt;AC$15,$F30&gt;AB$15),"y"," ")</f>
        <v xml:space="preserve"> </v>
      </c>
      <c r="AC30" s="23" t="str">
        <f>IF(AND($D30&lt;AD$15,$F30&gt;AC$15),"y"," ")</f>
        <v xml:space="preserve"> </v>
      </c>
      <c r="AD30" s="23" t="str">
        <f>IF(AND($D30&lt;AE$15,$F30&gt;AD$15),"y"," ")</f>
        <v xml:space="preserve"> </v>
      </c>
      <c r="AE30" s="23" t="str">
        <f>IF(AND($D30&lt;AF$15,$F30&gt;AE$15),"y"," ")</f>
        <v xml:space="preserve"> </v>
      </c>
      <c r="AF30" s="23" t="str">
        <f>IF(AND($D30&lt;AG$15,$F30&gt;AF$15),"y"," ")</f>
        <v xml:space="preserve"> </v>
      </c>
      <c r="AG30" s="23" t="str">
        <f>IF(AND($D30&lt;AH$15,$F30&gt;AG$15),"y"," ")</f>
        <v xml:space="preserve"> </v>
      </c>
      <c r="AH30" s="23" t="str">
        <f>IF(AND($D30&lt;AI$15,$F30&gt;AH$15),"y"," ")</f>
        <v xml:space="preserve"> </v>
      </c>
      <c r="AI30" s="23" t="str">
        <f>IF(AND($D30&lt;AJ$15,$F30&gt;AI$15),"y"," ")</f>
        <v xml:space="preserve"> </v>
      </c>
      <c r="AJ30" s="23" t="str">
        <f>IF(AND($D30&lt;AK$15,$F30&gt;AJ$15),"y"," ")</f>
        <v xml:space="preserve"> </v>
      </c>
      <c r="AK30" s="24" t="e">
        <f>IF(AND($D30&lt;#REF!,$F30&gt;AK$15),"y"," ")</f>
        <v>#REF!</v>
      </c>
      <c r="AL30" s="25">
        <v>0</v>
      </c>
      <c r="AM30" s="26">
        <v>21</v>
      </c>
    </row>
    <row r="31" spans="2:39">
      <c r="B31" s="49">
        <v>16</v>
      </c>
      <c r="C31" s="35" t="s">
        <v>34</v>
      </c>
      <c r="D31" s="22">
        <f>MAX(F23:F30)</f>
        <v>44848</v>
      </c>
      <c r="E31" s="27">
        <v>21</v>
      </c>
      <c r="F31" s="22">
        <f t="shared" si="0"/>
        <v>44869</v>
      </c>
      <c r="G31" s="23"/>
      <c r="H31" s="23" t="str">
        <f>IF(AND($D31&lt;I$15,$F31&gt;H$15),"y"," ")</f>
        <v xml:space="preserve"> </v>
      </c>
      <c r="I31" s="23" t="str">
        <f>IF(AND($D31&lt;J$15,$F31&gt;I$15),"y"," ")</f>
        <v xml:space="preserve"> </v>
      </c>
      <c r="J31" s="23" t="str">
        <f>IF(AND($D31&lt;K$15,$F31&gt;J$15),"y"," ")</f>
        <v xml:space="preserve"> </v>
      </c>
      <c r="K31" s="23" t="str">
        <f>IF(AND($D31&lt;L$15,$F31&gt;K$15),"y"," ")</f>
        <v xml:space="preserve"> </v>
      </c>
      <c r="L31" s="23" t="str">
        <f>IF(AND($D31&lt;M$15,$F31&gt;L$15),"y"," ")</f>
        <v xml:space="preserve"> </v>
      </c>
      <c r="M31" s="23" t="str">
        <f>IF(AND($D31&lt;N$15,$F31&gt;M$15),"y"," ")</f>
        <v xml:space="preserve"> </v>
      </c>
      <c r="N31" s="23" t="str">
        <f>IF(AND($D31&lt;O$15,$F31&gt;N$15),"y"," ")</f>
        <v xml:space="preserve"> </v>
      </c>
      <c r="O31" s="23" t="str">
        <f>IF(AND($D31&lt;P$15,$F31&gt;O$15),"y"," ")</f>
        <v xml:space="preserve"> </v>
      </c>
      <c r="P31" s="23" t="str">
        <f>IF(AND($D31&lt;Q$15,$F31&gt;P$15),"y"," ")</f>
        <v xml:space="preserve"> </v>
      </c>
      <c r="Q31" s="23" t="str">
        <f>IF(AND($D31&lt;R$15,$F31&gt;Q$15),"y"," ")</f>
        <v>y</v>
      </c>
      <c r="R31" s="23" t="str">
        <f>IF(AND($D31&lt;S$15,$F31&gt;R$15),"y"," ")</f>
        <v>y</v>
      </c>
      <c r="S31" s="23" t="str">
        <f>IF(AND($D31&lt;T$15,$F31&gt;S$15),"y"," ")</f>
        <v xml:space="preserve"> </v>
      </c>
      <c r="T31" s="23" t="str">
        <f>IF(AND($D31&lt;U$15,$F31&gt;T$15),"y"," ")</f>
        <v xml:space="preserve"> </v>
      </c>
      <c r="U31" s="23" t="str">
        <f>IF(AND($D31&lt;V$15,$F31&gt;U$15),"y"," ")</f>
        <v xml:space="preserve"> </v>
      </c>
      <c r="V31" s="23" t="str">
        <f>IF(AND($D31&lt;W$15,$F31&gt;V$15),"y"," ")</f>
        <v xml:space="preserve"> </v>
      </c>
      <c r="W31" s="23" t="str">
        <f>IF(AND($D31&lt;X$15,$F31&gt;W$15),"y"," ")</f>
        <v xml:space="preserve"> </v>
      </c>
      <c r="X31" s="23" t="str">
        <f>IF(AND($D31&lt;Y$15,$F31&gt;X$15),"y"," ")</f>
        <v xml:space="preserve"> </v>
      </c>
      <c r="Y31" s="23" t="str">
        <f>IF(AND($D31&lt;Z$15,$F31&gt;Y$15),"y"," ")</f>
        <v xml:space="preserve"> </v>
      </c>
      <c r="Z31" s="23" t="str">
        <f>IF(AND($D31&lt;AA$15,$F31&gt;Z$15),"y"," ")</f>
        <v xml:space="preserve"> </v>
      </c>
      <c r="AA31" s="23" t="str">
        <f>IF(AND($D31&lt;AB$15,$F31&gt;AA$15),"y"," ")</f>
        <v xml:space="preserve"> </v>
      </c>
      <c r="AB31" s="23" t="str">
        <f>IF(AND($D31&lt;AC$15,$F31&gt;AB$15),"y"," ")</f>
        <v xml:space="preserve"> </v>
      </c>
      <c r="AC31" s="23" t="str">
        <f>IF(AND($D31&lt;AD$15,$F31&gt;AC$15),"y"," ")</f>
        <v xml:space="preserve"> </v>
      </c>
      <c r="AD31" s="23" t="str">
        <f>IF(AND($D31&lt;AE$15,$F31&gt;AD$15),"y"," ")</f>
        <v xml:space="preserve"> </v>
      </c>
      <c r="AE31" s="23" t="str">
        <f>IF(AND($D31&lt;AF$15,$F31&gt;AE$15),"y"," ")</f>
        <v xml:space="preserve"> </v>
      </c>
      <c r="AF31" s="23" t="str">
        <f>IF(AND($D31&lt;AG$15,$F31&gt;AF$15),"y"," ")</f>
        <v xml:space="preserve"> </v>
      </c>
      <c r="AG31" s="23" t="str">
        <f>IF(AND($D31&lt;AH$15,$F31&gt;AG$15),"y"," ")</f>
        <v xml:space="preserve"> </v>
      </c>
      <c r="AH31" s="23" t="str">
        <f>IF(AND($D31&lt;AI$15,$F31&gt;AH$15),"y"," ")</f>
        <v xml:space="preserve"> </v>
      </c>
      <c r="AI31" s="23" t="str">
        <f>IF(AND($D31&lt;AJ$15,$F31&gt;AI$15),"y"," ")</f>
        <v xml:space="preserve"> </v>
      </c>
      <c r="AJ31" s="23" t="str">
        <f>IF(AND($D31&lt;AK$15,$F31&gt;AJ$15),"y"," ")</f>
        <v xml:space="preserve"> </v>
      </c>
      <c r="AK31" s="24" t="e">
        <f>IF(AND($D31&lt;#REF!,$F31&gt;AK$15),"y"," ")</f>
        <v>#REF!</v>
      </c>
      <c r="AL31" s="25">
        <v>0</v>
      </c>
      <c r="AM31" s="26">
        <v>56</v>
      </c>
    </row>
    <row r="32" spans="2:39">
      <c r="B32" s="49">
        <v>17</v>
      </c>
      <c r="C32" s="35" t="s">
        <v>35</v>
      </c>
      <c r="D32" s="22">
        <f>F31</f>
        <v>44869</v>
      </c>
      <c r="E32" s="21">
        <v>0</v>
      </c>
      <c r="F32" s="22">
        <f t="shared" si="0"/>
        <v>44869</v>
      </c>
      <c r="G32" s="23"/>
      <c r="H32" s="23" t="str">
        <f>IF(AND($D32&lt;I$15,$F32&gt;H$15),"y"," ")</f>
        <v xml:space="preserve"> </v>
      </c>
      <c r="I32" s="23" t="str">
        <f>IF(AND($D32&lt;J$15,$F32&gt;I$15),"y"," ")</f>
        <v xml:space="preserve"> </v>
      </c>
      <c r="J32" s="23" t="str">
        <f>IF(AND($D32&lt;K$15,$F32&gt;J$15),"y"," ")</f>
        <v xml:space="preserve"> </v>
      </c>
      <c r="K32" s="23" t="str">
        <f>IF(AND($D32&lt;L$15,$F32&gt;K$15),"y"," ")</f>
        <v xml:space="preserve"> </v>
      </c>
      <c r="L32" s="23" t="str">
        <f>IF(AND($D32&lt;M$15,$F32&gt;L$15),"y"," ")</f>
        <v xml:space="preserve"> </v>
      </c>
      <c r="M32" s="23" t="str">
        <f>IF(AND($D32&lt;N$15,$F32&gt;M$15),"y"," ")</f>
        <v xml:space="preserve"> </v>
      </c>
      <c r="N32" s="23" t="str">
        <f>IF(AND($D32&lt;O$15,$F32&gt;N$15),"y"," ")</f>
        <v xml:space="preserve"> </v>
      </c>
      <c r="O32" s="23" t="str">
        <f>IF(AND($D32&lt;P$15,$F32&gt;O$15),"y"," ")</f>
        <v xml:space="preserve"> </v>
      </c>
      <c r="P32" s="23" t="str">
        <f>IF(AND($D32&lt;Q$15,$F32&gt;P$15),"y"," ")</f>
        <v xml:space="preserve"> </v>
      </c>
      <c r="Q32" s="23" t="str">
        <f>IF(AND($D32&lt;R$15,$F32&gt;Q$15),"y"," ")</f>
        <v xml:space="preserve"> </v>
      </c>
      <c r="R32" s="23" t="str">
        <f>IF(AND($D32&lt;S$15,$F32&gt;R$15),"y"," ")</f>
        <v>y</v>
      </c>
      <c r="S32" s="23" t="str">
        <f>IF(AND($D32&lt;T$15,$F32&gt;S$15),"y"," ")</f>
        <v xml:space="preserve"> </v>
      </c>
      <c r="T32" s="23" t="str">
        <f>IF(AND($D32&lt;U$15,$F32&gt;T$15),"y"," ")</f>
        <v xml:space="preserve"> </v>
      </c>
      <c r="U32" s="23" t="str">
        <f>IF(AND($D32&lt;V$15,$F32&gt;U$15),"y"," ")</f>
        <v xml:space="preserve"> </v>
      </c>
      <c r="V32" s="23" t="str">
        <f>IF(AND($D32&lt;W$15,$F32&gt;V$15),"y"," ")</f>
        <v xml:space="preserve"> </v>
      </c>
      <c r="W32" s="23" t="str">
        <f>IF(AND($D32&lt;X$15,$F32&gt;W$15),"y"," ")</f>
        <v xml:space="preserve"> </v>
      </c>
      <c r="X32" s="23" t="str">
        <f>IF(AND($D32&lt;Y$15,$F32&gt;X$15),"y"," ")</f>
        <v xml:space="preserve"> </v>
      </c>
      <c r="Y32" s="23" t="str">
        <f>IF(AND($D32&lt;Z$15,$F32&gt;Y$15),"y"," ")</f>
        <v xml:space="preserve"> </v>
      </c>
      <c r="Z32" s="23" t="str">
        <f>IF(AND($D32&lt;AA$15,$F32&gt;Z$15),"y"," ")</f>
        <v xml:space="preserve"> </v>
      </c>
      <c r="AA32" s="23" t="str">
        <f>IF(AND($D32&lt;AB$15,$F32&gt;AA$15),"y"," ")</f>
        <v xml:space="preserve"> </v>
      </c>
      <c r="AB32" s="23" t="str">
        <f>IF(AND($D32&lt;AC$15,$F32&gt;AB$15),"y"," ")</f>
        <v xml:space="preserve"> </v>
      </c>
      <c r="AC32" s="23" t="str">
        <f>IF(AND($D32&lt;AD$15,$F32&gt;AC$15),"y"," ")</f>
        <v xml:space="preserve"> </v>
      </c>
      <c r="AD32" s="23" t="str">
        <f>IF(AND($D32&lt;AE$15,$F32&gt;AD$15),"y"," ")</f>
        <v xml:space="preserve"> </v>
      </c>
      <c r="AE32" s="23" t="str">
        <f>IF(AND($D32&lt;AF$15,$F32&gt;AE$15),"y"," ")</f>
        <v xml:space="preserve"> </v>
      </c>
      <c r="AF32" s="23" t="str">
        <f>IF(AND($D32&lt;AG$15,$F32&gt;AF$15),"y"," ")</f>
        <v xml:space="preserve"> </v>
      </c>
      <c r="AG32" s="23" t="str">
        <f>IF(AND($D32&lt;AH$15,$F32&gt;AG$15),"y"," ")</f>
        <v xml:space="preserve"> </v>
      </c>
      <c r="AH32" s="23" t="str">
        <f>IF(AND($D32&lt;AI$15,$F32&gt;AH$15),"y"," ")</f>
        <v xml:space="preserve"> </v>
      </c>
      <c r="AI32" s="23" t="str">
        <f>IF(AND($D32&lt;AJ$15,$F32&gt;AI$15),"y"," ")</f>
        <v xml:space="preserve"> </v>
      </c>
      <c r="AJ32" s="23" t="str">
        <f>IF(AND($D32&lt;AK$15,$F32&gt;AJ$15),"y"," ")</f>
        <v xml:space="preserve"> </v>
      </c>
      <c r="AK32" s="24" t="e">
        <f>IF(AND($D32&lt;#REF!,$F32&gt;AK$15),"y"," ")</f>
        <v>#REF!</v>
      </c>
      <c r="AL32" s="25">
        <v>0</v>
      </c>
      <c r="AM32" s="26">
        <v>0</v>
      </c>
    </row>
    <row r="33" spans="2:39">
      <c r="B33" s="49">
        <v>18</v>
      </c>
      <c r="C33" s="35" t="s">
        <v>36</v>
      </c>
      <c r="D33" s="22">
        <f>F32</f>
        <v>44869</v>
      </c>
      <c r="E33" s="27">
        <v>58</v>
      </c>
      <c r="F33" s="22">
        <f t="shared" si="0"/>
        <v>44927</v>
      </c>
      <c r="G33" s="23"/>
      <c r="H33" s="23" t="str">
        <f>IF(AND($D33&lt;I$15,$F33&gt;H$15),"y"," ")</f>
        <v xml:space="preserve"> </v>
      </c>
      <c r="I33" s="23" t="str">
        <f>IF(AND($D33&lt;J$15,$F33&gt;I$15),"y"," ")</f>
        <v xml:space="preserve"> </v>
      </c>
      <c r="J33" s="23" t="str">
        <f>IF(AND($D33&lt;K$15,$F33&gt;J$15),"y"," ")</f>
        <v xml:space="preserve"> </v>
      </c>
      <c r="K33" s="23" t="str">
        <f>IF(AND($D33&lt;L$15,$F33&gt;K$15),"y"," ")</f>
        <v xml:space="preserve"> </v>
      </c>
      <c r="L33" s="23" t="str">
        <f>IF(AND($D33&lt;M$15,$F33&gt;L$15),"y"," ")</f>
        <v xml:space="preserve"> </v>
      </c>
      <c r="M33" s="23" t="str">
        <f>IF(AND($D33&lt;N$15,$F33&gt;M$15),"y"," ")</f>
        <v xml:space="preserve"> </v>
      </c>
      <c r="N33" s="23" t="str">
        <f>IF(AND($D33&lt;O$15,$F33&gt;N$15),"y"," ")</f>
        <v xml:space="preserve"> </v>
      </c>
      <c r="O33" s="23" t="str">
        <f>IF(AND($D33&lt;P$15,$F33&gt;O$15),"y"," ")</f>
        <v xml:space="preserve"> </v>
      </c>
      <c r="P33" s="23" t="str">
        <f>IF(AND($D33&lt;Q$15,$F33&gt;P$15),"y"," ")</f>
        <v xml:space="preserve"> </v>
      </c>
      <c r="Q33" s="23" t="str">
        <f>IF(AND($D33&lt;R$15,$F33&gt;Q$15),"y"," ")</f>
        <v xml:space="preserve"> </v>
      </c>
      <c r="R33" s="23" t="str">
        <f>IF(AND($D33&lt;S$15,$F33&gt;R$15),"y"," ")</f>
        <v>y</v>
      </c>
      <c r="S33" s="23" t="str">
        <f>IF(AND($D33&lt;T$15,$F33&gt;S$15),"y"," ")</f>
        <v>y</v>
      </c>
      <c r="T33" s="23" t="str">
        <f>IF(AND($D33&lt;U$15,$F33&gt;T$15),"y"," ")</f>
        <v xml:space="preserve"> </v>
      </c>
      <c r="U33" s="23" t="str">
        <f>IF(AND($D33&lt;V$15,$F33&gt;U$15),"y"," ")</f>
        <v xml:space="preserve"> </v>
      </c>
      <c r="V33" s="23" t="str">
        <f>IF(AND($D33&lt;W$15,$F33&gt;V$15),"y"," ")</f>
        <v xml:space="preserve"> </v>
      </c>
      <c r="W33" s="23" t="str">
        <f>IF(AND($D33&lt;X$15,$F33&gt;W$15),"y"," ")</f>
        <v xml:space="preserve"> </v>
      </c>
      <c r="X33" s="23" t="str">
        <f>IF(AND($D33&lt;Y$15,$F33&gt;X$15),"y"," ")</f>
        <v xml:space="preserve"> </v>
      </c>
      <c r="Y33" s="23" t="str">
        <f>IF(AND($D33&lt;Z$15,$F33&gt;Y$15),"y"," ")</f>
        <v xml:space="preserve"> </v>
      </c>
      <c r="Z33" s="23" t="str">
        <f>IF(AND($D33&lt;AA$15,$F33&gt;Z$15),"y"," ")</f>
        <v xml:space="preserve"> </v>
      </c>
      <c r="AA33" s="23" t="str">
        <f>IF(AND($D33&lt;AB$15,$F33&gt;AA$15),"y"," ")</f>
        <v xml:space="preserve"> </v>
      </c>
      <c r="AB33" s="23" t="str">
        <f>IF(AND($D33&lt;AC$15,$F33&gt;AB$15),"y"," ")</f>
        <v xml:space="preserve"> </v>
      </c>
      <c r="AC33" s="23" t="str">
        <f>IF(AND($D33&lt;AD$15,$F33&gt;AC$15),"y"," ")</f>
        <v xml:space="preserve"> </v>
      </c>
      <c r="AD33" s="23" t="str">
        <f>IF(AND($D33&lt;AE$15,$F33&gt;AD$15),"y"," ")</f>
        <v xml:space="preserve"> </v>
      </c>
      <c r="AE33" s="23" t="str">
        <f>IF(AND($D33&lt;AF$15,$F33&gt;AE$15),"y"," ")</f>
        <v xml:space="preserve"> </v>
      </c>
      <c r="AF33" s="23" t="str">
        <f>IF(AND($D33&lt;AG$15,$F33&gt;AF$15),"y"," ")</f>
        <v xml:space="preserve"> </v>
      </c>
      <c r="AG33" s="23" t="str">
        <f>IF(AND($D33&lt;AH$15,$F33&gt;AG$15),"y"," ")</f>
        <v xml:space="preserve"> </v>
      </c>
      <c r="AH33" s="23" t="str">
        <f>IF(AND($D33&lt;AI$15,$F33&gt;AH$15),"y"," ")</f>
        <v xml:space="preserve"> </v>
      </c>
      <c r="AI33" s="23" t="str">
        <f>IF(AND($D33&lt;AJ$15,$F33&gt;AI$15),"y"," ")</f>
        <v xml:space="preserve"> </v>
      </c>
      <c r="AJ33" s="23" t="str">
        <f>IF(AND($D33&lt;AK$15,$F33&gt;AJ$15),"y"," ")</f>
        <v xml:space="preserve"> </v>
      </c>
      <c r="AK33" s="24" t="e">
        <f>IF(AND($D33&lt;#REF!,$F33&gt;AK$15),"y"," ")</f>
        <v>#REF!</v>
      </c>
      <c r="AL33" s="25">
        <v>28</v>
      </c>
      <c r="AM33" s="26">
        <v>84</v>
      </c>
    </row>
    <row r="34" spans="2:39">
      <c r="B34" s="49">
        <v>19</v>
      </c>
      <c r="C34" s="35" t="s">
        <v>37</v>
      </c>
      <c r="D34" s="22">
        <f>F33</f>
        <v>44927</v>
      </c>
      <c r="E34" s="27">
        <v>56</v>
      </c>
      <c r="F34" s="22">
        <f t="shared" si="0"/>
        <v>44983</v>
      </c>
      <c r="G34" s="23"/>
      <c r="H34" s="23" t="str">
        <f>IF(AND($D34&lt;I$15,$F34&gt;H$15),"y"," ")</f>
        <v xml:space="preserve"> </v>
      </c>
      <c r="I34" s="23" t="str">
        <f>IF(AND($D34&lt;J$15,$F34&gt;I$15),"y"," ")</f>
        <v xml:space="preserve"> </v>
      </c>
      <c r="J34" s="23" t="str">
        <f>IF(AND($D34&lt;K$15,$F34&gt;J$15),"y"," ")</f>
        <v xml:space="preserve"> </v>
      </c>
      <c r="K34" s="23" t="str">
        <f>IF(AND($D34&lt;L$15,$F34&gt;K$15),"y"," ")</f>
        <v xml:space="preserve"> </v>
      </c>
      <c r="L34" s="23" t="str">
        <f>IF(AND($D34&lt;M$15,$F34&gt;L$15),"y"," ")</f>
        <v xml:space="preserve"> </v>
      </c>
      <c r="M34" s="23" t="str">
        <f>IF(AND($D34&lt;N$15,$F34&gt;M$15),"y"," ")</f>
        <v xml:space="preserve"> </v>
      </c>
      <c r="N34" s="23" t="str">
        <f>IF(AND($D34&lt;O$15,$F34&gt;N$15),"y"," ")</f>
        <v xml:space="preserve"> </v>
      </c>
      <c r="O34" s="23" t="str">
        <f>IF(AND($D34&lt;P$15,$F34&gt;O$15),"y"," ")</f>
        <v xml:space="preserve"> </v>
      </c>
      <c r="P34" s="23" t="str">
        <f>IF(AND($D34&lt;Q$15,$F34&gt;P$15),"y"," ")</f>
        <v xml:space="preserve"> </v>
      </c>
      <c r="Q34" s="23" t="str">
        <f>IF(AND($D34&lt;R$15,$F34&gt;Q$15),"y"," ")</f>
        <v xml:space="preserve"> </v>
      </c>
      <c r="R34" s="23" t="str">
        <f>IF(AND($D34&lt;S$15,$F34&gt;R$15),"y"," ")</f>
        <v xml:space="preserve"> </v>
      </c>
      <c r="S34" s="23" t="str">
        <f>IF(AND($D34&lt;T$15,$F34&gt;S$15),"y"," ")</f>
        <v xml:space="preserve"> </v>
      </c>
      <c r="T34" s="23" t="str">
        <f>IF(AND($D34&lt;U$15,$F34&gt;T$15),"y"," ")</f>
        <v>y</v>
      </c>
      <c r="U34" s="23" t="str">
        <f>IF(AND($D34&lt;V$15,$F34&gt;U$15),"y"," ")</f>
        <v>y</v>
      </c>
      <c r="V34" s="23" t="str">
        <f>IF(AND($D34&lt;W$15,$F34&gt;V$15),"y"," ")</f>
        <v xml:space="preserve"> </v>
      </c>
      <c r="W34" s="23" t="str">
        <f>IF(AND($D34&lt;X$15,$F34&gt;W$15),"y"," ")</f>
        <v xml:space="preserve"> </v>
      </c>
      <c r="X34" s="23" t="str">
        <f>IF(AND($D34&lt;Y$15,$F34&gt;X$15),"y"," ")</f>
        <v xml:space="preserve"> </v>
      </c>
      <c r="Y34" s="23" t="str">
        <f>IF(AND($D34&lt;Z$15,$F34&gt;Y$15),"y"," ")</f>
        <v xml:space="preserve"> </v>
      </c>
      <c r="Z34" s="23" t="str">
        <f>IF(AND($D34&lt;AA$15,$F34&gt;Z$15),"y"," ")</f>
        <v xml:space="preserve"> </v>
      </c>
      <c r="AA34" s="23" t="str">
        <f>IF(AND($D34&lt;AB$15,$F34&gt;AA$15),"y"," ")</f>
        <v xml:space="preserve"> </v>
      </c>
      <c r="AB34" s="23" t="str">
        <f>IF(AND($D34&lt;AC$15,$F34&gt;AB$15),"y"," ")</f>
        <v xml:space="preserve"> </v>
      </c>
      <c r="AC34" s="23" t="str">
        <f>IF(AND($D34&lt;AD$15,$F34&gt;AC$15),"y"," ")</f>
        <v xml:space="preserve"> </v>
      </c>
      <c r="AD34" s="23" t="str">
        <f>IF(AND($D34&lt;AE$15,$F34&gt;AD$15),"y"," ")</f>
        <v xml:space="preserve"> </v>
      </c>
      <c r="AE34" s="23" t="str">
        <f>IF(AND($D34&lt;AF$15,$F34&gt;AE$15),"y"," ")</f>
        <v xml:space="preserve"> </v>
      </c>
      <c r="AF34" s="23" t="str">
        <f>IF(AND($D34&lt;AG$15,$F34&gt;AF$15),"y"," ")</f>
        <v xml:space="preserve"> </v>
      </c>
      <c r="AG34" s="23" t="str">
        <f>IF(AND($D34&lt;AH$15,$F34&gt;AG$15),"y"," ")</f>
        <v xml:space="preserve"> </v>
      </c>
      <c r="AH34" s="23" t="str">
        <f>IF(AND($D34&lt;AI$15,$F34&gt;AH$15),"y"," ")</f>
        <v xml:space="preserve"> </v>
      </c>
      <c r="AI34" s="23" t="str">
        <f>IF(AND($D34&lt;AJ$15,$F34&gt;AI$15),"y"," ")</f>
        <v xml:space="preserve"> </v>
      </c>
      <c r="AJ34" s="23" t="str">
        <f>IF(AND($D34&lt;AK$15,$F34&gt;AJ$15),"y"," ")</f>
        <v xml:space="preserve"> </v>
      </c>
      <c r="AK34" s="24" t="e">
        <f>IF(AND($D34&lt;#REF!,$F34&gt;AK$15),"y"," ")</f>
        <v>#REF!</v>
      </c>
      <c r="AL34" s="25">
        <v>28</v>
      </c>
      <c r="AM34" s="26">
        <v>365</v>
      </c>
    </row>
    <row r="35" spans="2:39">
      <c r="B35" s="49">
        <v>20</v>
      </c>
      <c r="C35" s="35" t="s">
        <v>38</v>
      </c>
      <c r="D35" s="22">
        <f>F34</f>
        <v>44983</v>
      </c>
      <c r="E35" s="27">
        <v>270</v>
      </c>
      <c r="F35" s="22">
        <f t="shared" si="0"/>
        <v>45253</v>
      </c>
      <c r="G35" s="23"/>
      <c r="H35" s="23" t="str">
        <f>IF(AND($D35&lt;I$15,$F35&gt;H$15),"y"," ")</f>
        <v xml:space="preserve"> </v>
      </c>
      <c r="I35" s="23" t="str">
        <f>IF(AND($D35&lt;J$15,$F35&gt;I$15),"y"," ")</f>
        <v xml:space="preserve"> </v>
      </c>
      <c r="J35" s="23" t="str">
        <f>IF(AND($D35&lt;K$15,$F35&gt;J$15),"y"," ")</f>
        <v xml:space="preserve"> </v>
      </c>
      <c r="K35" s="23" t="str">
        <f>IF(AND($D35&lt;L$15,$F35&gt;K$15),"y"," ")</f>
        <v xml:space="preserve"> </v>
      </c>
      <c r="L35" s="23" t="str">
        <f>IF(AND($D35&lt;M$15,$F35&gt;L$15),"y"," ")</f>
        <v xml:space="preserve"> </v>
      </c>
      <c r="M35" s="23" t="str">
        <f>IF(AND($D35&lt;N$15,$F35&gt;M$15),"y"," ")</f>
        <v xml:space="preserve"> </v>
      </c>
      <c r="N35" s="23" t="str">
        <f>IF(AND($D35&lt;O$15,$F35&gt;N$15),"y"," ")</f>
        <v xml:space="preserve"> </v>
      </c>
      <c r="O35" s="23" t="str">
        <f>IF(AND($D35&lt;P$15,$F35&gt;O$15),"y"," ")</f>
        <v xml:space="preserve"> </v>
      </c>
      <c r="P35" s="23" t="str">
        <f>IF(AND($D35&lt;Q$15,$F35&gt;P$15),"y"," ")</f>
        <v xml:space="preserve"> </v>
      </c>
      <c r="Q35" s="23" t="str">
        <f>IF(AND($D35&lt;R$15,$F35&gt;Q$15),"y"," ")</f>
        <v xml:space="preserve"> </v>
      </c>
      <c r="R35" s="23" t="str">
        <f>IF(AND($D35&lt;S$15,$F35&gt;R$15),"y"," ")</f>
        <v xml:space="preserve"> </v>
      </c>
      <c r="S35" s="23" t="str">
        <f>IF(AND($D35&lt;T$15,$F35&gt;S$15),"y"," ")</f>
        <v xml:space="preserve"> </v>
      </c>
      <c r="T35" s="23" t="str">
        <f>IF(AND($D35&lt;U$15,$F35&gt;T$15),"y"," ")</f>
        <v xml:space="preserve"> </v>
      </c>
      <c r="U35" s="23" t="str">
        <f>IF(AND($D35&lt;V$15,$F35&gt;U$15),"y"," ")</f>
        <v>y</v>
      </c>
      <c r="V35" s="23" t="str">
        <f>IF(AND($D35&lt;W$15,$F35&gt;V$15),"y"," ")</f>
        <v>y</v>
      </c>
      <c r="W35" s="23" t="str">
        <f>IF(AND($D35&lt;X$15,$F35&gt;W$15),"y"," ")</f>
        <v>y</v>
      </c>
      <c r="X35" s="23" t="str">
        <f>IF(AND($D35&lt;Y$15,$F35&gt;X$15),"y"," ")</f>
        <v>y</v>
      </c>
      <c r="Y35" s="23" t="str">
        <f>IF(AND($D35&lt;Z$15,$F35&gt;Y$15),"y"," ")</f>
        <v>y</v>
      </c>
      <c r="Z35" s="23" t="str">
        <f>IF(AND($D35&lt;AA$15,$F35&gt;Z$15),"y"," ")</f>
        <v>y</v>
      </c>
      <c r="AA35" s="23" t="str">
        <f>IF(AND($D35&lt;AB$15,$F35&gt;AA$15),"y"," ")</f>
        <v>y</v>
      </c>
      <c r="AB35" s="23" t="str">
        <f>IF(AND($D35&lt;AC$15,$F35&gt;AB$15),"y"," ")</f>
        <v>y</v>
      </c>
      <c r="AC35" s="23" t="str">
        <f>IF(AND($D35&lt;AD$15,$F35&gt;AC$15),"y"," ")</f>
        <v>y</v>
      </c>
      <c r="AD35" s="23" t="str">
        <f>IF(AND($D35&lt;AE$15,$F35&gt;AD$15),"y"," ")</f>
        <v>y</v>
      </c>
      <c r="AE35" s="23" t="str">
        <f>IF(AND($D35&lt;AF$15,$F35&gt;AE$15),"y"," ")</f>
        <v xml:space="preserve"> </v>
      </c>
      <c r="AF35" s="23" t="str">
        <f>IF(AND($D35&lt;AG$15,$F35&gt;AF$15),"y"," ")</f>
        <v xml:space="preserve"> </v>
      </c>
      <c r="AG35" s="23" t="str">
        <f>IF(AND($D35&lt;AH$15,$F35&gt;AG$15),"y"," ")</f>
        <v xml:space="preserve"> </v>
      </c>
      <c r="AH35" s="23" t="str">
        <f>IF(AND($D35&lt;AI$15,$F35&gt;AH$15),"y"," ")</f>
        <v xml:space="preserve"> </v>
      </c>
      <c r="AI35" s="23" t="str">
        <f>IF(AND($D35&lt;AJ$15,$F35&gt;AI$15),"y"," ")</f>
        <v xml:space="preserve"> </v>
      </c>
      <c r="AJ35" s="23" t="str">
        <f>IF(AND($D35&lt;AK$15,$F35&gt;AJ$15),"y"," ")</f>
        <v xml:space="preserve"> </v>
      </c>
      <c r="AK35" s="24" t="e">
        <f>IF(AND($D35&lt;#REF!,$F35&gt;AK$15),"y"," ")</f>
        <v>#REF!</v>
      </c>
      <c r="AL35" s="25">
        <v>180</v>
      </c>
      <c r="AM35" s="26">
        <v>320</v>
      </c>
    </row>
    <row r="36" spans="2:39">
      <c r="B36" s="49">
        <v>21</v>
      </c>
      <c r="C36" s="19" t="s">
        <v>39</v>
      </c>
      <c r="D36" s="22">
        <f>F35</f>
        <v>45253</v>
      </c>
      <c r="E36" s="21">
        <v>0</v>
      </c>
      <c r="F36" s="22">
        <f t="shared" si="0"/>
        <v>45253</v>
      </c>
      <c r="G36" s="23"/>
      <c r="H36" s="23" t="str">
        <f>IF(AND($D36&lt;I$15,$F36&gt;H$15),"y"," ")</f>
        <v xml:space="preserve"> </v>
      </c>
      <c r="I36" s="23" t="str">
        <f>IF(AND($D36&lt;J$15,$F36&gt;I$15),"y"," ")</f>
        <v xml:space="preserve"> </v>
      </c>
      <c r="J36" s="23" t="str">
        <f>IF(AND($D36&lt;K$15,$F36&gt;J$15),"y"," ")</f>
        <v xml:space="preserve"> </v>
      </c>
      <c r="K36" s="23" t="str">
        <f>IF(AND($D36&lt;L$15,$F36&gt;K$15),"y"," ")</f>
        <v xml:space="preserve"> </v>
      </c>
      <c r="L36" s="23" t="str">
        <f>IF(AND($D36&lt;M$15,$F36&gt;L$15),"y"," ")</f>
        <v xml:space="preserve"> </v>
      </c>
      <c r="M36" s="23" t="str">
        <f>IF(AND($D36&lt;N$15,$F36&gt;M$15),"y"," ")</f>
        <v xml:space="preserve"> </v>
      </c>
      <c r="N36" s="23" t="str">
        <f>IF(AND($D36&lt;O$15,$F36&gt;N$15),"y"," ")</f>
        <v xml:space="preserve"> </v>
      </c>
      <c r="O36" s="23" t="str">
        <f>IF(AND($D36&lt;P$15,$F36&gt;O$15),"y"," ")</f>
        <v xml:space="preserve"> </v>
      </c>
      <c r="P36" s="23" t="str">
        <f>IF(AND($D36&lt;Q$15,$F36&gt;P$15),"y"," ")</f>
        <v xml:space="preserve"> </v>
      </c>
      <c r="Q36" s="23" t="str">
        <f>IF(AND($D36&lt;R$15,$F36&gt;Q$15),"y"," ")</f>
        <v xml:space="preserve"> </v>
      </c>
      <c r="R36" s="23" t="str">
        <f>IF(AND($D36&lt;S$15,$F36&gt;R$15),"y"," ")</f>
        <v xml:space="preserve"> </v>
      </c>
      <c r="S36" s="23" t="str">
        <f>IF(AND($D36&lt;T$15,$F36&gt;S$15),"y"," ")</f>
        <v xml:space="preserve"> </v>
      </c>
      <c r="T36" s="23" t="str">
        <f>IF(AND($D36&lt;U$15,$F36&gt;T$15),"y"," ")</f>
        <v xml:space="preserve"> </v>
      </c>
      <c r="U36" s="23" t="str">
        <f>IF(AND($D36&lt;V$15,$F36&gt;U$15),"y"," ")</f>
        <v xml:space="preserve"> </v>
      </c>
      <c r="V36" s="23" t="str">
        <f>IF(AND($D36&lt;W$15,$F36&gt;V$15),"y"," ")</f>
        <v xml:space="preserve"> </v>
      </c>
      <c r="W36" s="23" t="str">
        <f>IF(AND($D36&lt;X$15,$F36&gt;W$15),"y"," ")</f>
        <v xml:space="preserve"> </v>
      </c>
      <c r="X36" s="23" t="str">
        <f>IF(AND($D36&lt;Y$15,$F36&gt;X$15),"y"," ")</f>
        <v xml:space="preserve"> </v>
      </c>
      <c r="Y36" s="23" t="str">
        <f>IF(AND($D36&lt;Z$15,$F36&gt;Y$15),"y"," ")</f>
        <v xml:space="preserve"> </v>
      </c>
      <c r="Z36" s="23" t="str">
        <f>IF(AND($D36&lt;AA$15,$F36&gt;Z$15),"y"," ")</f>
        <v xml:space="preserve"> </v>
      </c>
      <c r="AA36" s="23" t="str">
        <f>IF(AND($D36&lt;AB$15,$F36&gt;AA$15),"y"," ")</f>
        <v xml:space="preserve"> </v>
      </c>
      <c r="AB36" s="23" t="str">
        <f>IF(AND($D36&lt;AC$15,$F36&gt;AB$15),"y"," ")</f>
        <v xml:space="preserve"> </v>
      </c>
      <c r="AC36" s="23" t="str">
        <f>IF(AND($D36&lt;AD$15,$F36&gt;AC$15),"y"," ")</f>
        <v xml:space="preserve"> </v>
      </c>
      <c r="AD36" s="23" t="str">
        <f>IF(AND($D36&lt;AE$15,$F36&gt;AD$15),"y"," ")</f>
        <v>y</v>
      </c>
      <c r="AE36" s="23" t="str">
        <f>IF(AND($D36&lt;AF$15,$F36&gt;AE$15),"y"," ")</f>
        <v xml:space="preserve"> </v>
      </c>
      <c r="AF36" s="23" t="str">
        <f>IF(AND($D36&lt;AG$15,$F36&gt;AF$15),"y"," ")</f>
        <v xml:space="preserve"> </v>
      </c>
      <c r="AG36" s="23" t="str">
        <f>IF(AND($D36&lt;AH$15,$F36&gt;AG$15),"y"," ")</f>
        <v xml:space="preserve"> </v>
      </c>
      <c r="AH36" s="23" t="str">
        <f>IF(AND($D36&lt;AI$15,$F36&gt;AH$15),"y"," ")</f>
        <v xml:space="preserve"> </v>
      </c>
      <c r="AI36" s="23" t="str">
        <f>IF(AND($D36&lt;AJ$15,$F36&gt;AI$15),"y"," ")</f>
        <v xml:space="preserve"> </v>
      </c>
      <c r="AJ36" s="23" t="str">
        <f>IF(AND($D36&lt;AK$15,$F36&gt;AJ$15),"y"," ")</f>
        <v xml:space="preserve"> </v>
      </c>
      <c r="AK36" s="24" t="e">
        <f>IF(AND($D36&lt;#REF!,$F36&gt;AK$15),"y"," ")</f>
        <v>#REF!</v>
      </c>
      <c r="AL36" s="25">
        <v>7</v>
      </c>
      <c r="AM36" s="26">
        <v>28</v>
      </c>
    </row>
    <row r="37" spans="2:39">
      <c r="B37" s="49">
        <v>22</v>
      </c>
      <c r="C37" s="48" t="s">
        <v>40</v>
      </c>
      <c r="D37" s="22">
        <f>F36</f>
        <v>45253</v>
      </c>
      <c r="E37" s="21">
        <v>0</v>
      </c>
      <c r="F37" s="22">
        <f t="shared" ref="F37" si="5">D37+E37</f>
        <v>45253</v>
      </c>
      <c r="G37" s="23"/>
      <c r="H37" s="23" t="str">
        <f>IF(AND($D37&lt;I$15,$F37&gt;H$15),"y"," ")</f>
        <v xml:space="preserve"> </v>
      </c>
      <c r="I37" s="23" t="str">
        <f>IF(AND($D37&lt;J$15,$F37&gt;I$15),"y"," ")</f>
        <v xml:space="preserve"> </v>
      </c>
      <c r="J37" s="23" t="str">
        <f>IF(AND($D37&lt;K$15,$F37&gt;J$15),"y"," ")</f>
        <v xml:space="preserve"> </v>
      </c>
      <c r="K37" s="23" t="str">
        <f>IF(AND($D37&lt;L$15,$F37&gt;K$15),"y"," ")</f>
        <v xml:space="preserve"> </v>
      </c>
      <c r="L37" s="23" t="str">
        <f>IF(AND($D37&lt;M$15,$F37&gt;L$15),"y"," ")</f>
        <v xml:space="preserve"> </v>
      </c>
      <c r="M37" s="23" t="str">
        <f>IF(AND($D37&lt;N$15,$F37&gt;M$15),"y"," ")</f>
        <v xml:space="preserve"> </v>
      </c>
      <c r="N37" s="23" t="str">
        <f>IF(AND($D37&lt;O$15,$F37&gt;N$15),"y"," ")</f>
        <v xml:space="preserve"> </v>
      </c>
      <c r="O37" s="23" t="str">
        <f>IF(AND($D37&lt;P$15,$F37&gt;O$15),"y"," ")</f>
        <v xml:space="preserve"> </v>
      </c>
      <c r="P37" s="23" t="str">
        <f>IF(AND($D37&lt;Q$15,$F37&gt;P$15),"y"," ")</f>
        <v xml:space="preserve"> </v>
      </c>
      <c r="Q37" s="23" t="str">
        <f>IF(AND($D37&lt;R$15,$F37&gt;Q$15),"y"," ")</f>
        <v xml:space="preserve"> </v>
      </c>
      <c r="R37" s="23" t="str">
        <f>IF(AND($D37&lt;S$15,$F37&gt;R$15),"y"," ")</f>
        <v xml:space="preserve"> </v>
      </c>
      <c r="S37" s="23" t="str">
        <f>IF(AND($D37&lt;T$15,$F37&gt;S$15),"y"," ")</f>
        <v xml:space="preserve"> </v>
      </c>
      <c r="T37" s="23" t="str">
        <f>IF(AND($D37&lt;U$15,$F37&gt;T$15),"y"," ")</f>
        <v xml:space="preserve"> </v>
      </c>
      <c r="U37" s="23" t="str">
        <f>IF(AND($D37&lt;V$15,$F37&gt;U$15),"y"," ")</f>
        <v xml:space="preserve"> </v>
      </c>
      <c r="V37" s="23" t="str">
        <f>IF(AND($D37&lt;W$15,$F37&gt;V$15),"y"," ")</f>
        <v xml:space="preserve"> </v>
      </c>
      <c r="W37" s="23" t="str">
        <f>IF(AND($D37&lt;X$15,$F37&gt;W$15),"y"," ")</f>
        <v xml:space="preserve"> </v>
      </c>
      <c r="X37" s="23" t="str">
        <f>IF(AND($D37&lt;Y$15,$F37&gt;X$15),"y"," ")</f>
        <v xml:space="preserve"> </v>
      </c>
      <c r="Y37" s="23" t="str">
        <f>IF(AND($D37&lt;Z$15,$F37&gt;Y$15),"y"," ")</f>
        <v xml:space="preserve"> </v>
      </c>
      <c r="Z37" s="23" t="str">
        <f>IF(AND($D37&lt;AA$15,$F37&gt;Z$15),"y"," ")</f>
        <v xml:space="preserve"> </v>
      </c>
      <c r="AA37" s="23" t="str">
        <f>IF(AND($D37&lt;AB$15,$F37&gt;AA$15),"y"," ")</f>
        <v xml:space="preserve"> </v>
      </c>
      <c r="AB37" s="23" t="str">
        <f>IF(AND($D37&lt;AC$15,$F37&gt;AB$15),"y"," ")</f>
        <v xml:space="preserve"> </v>
      </c>
      <c r="AC37" s="23" t="str">
        <f>IF(AND($D37&lt;AD$15,$F37&gt;AC$15),"y"," ")</f>
        <v xml:space="preserve"> </v>
      </c>
      <c r="AD37" s="23" t="str">
        <f>IF(AND($D37&lt;AE$15,$F37&gt;AD$15),"y"," ")</f>
        <v>y</v>
      </c>
      <c r="AE37" s="23" t="str">
        <f>IF(AND($D37&lt;AF$15,$F37&gt;AE$15),"y"," ")</f>
        <v xml:space="preserve"> </v>
      </c>
      <c r="AF37" s="23" t="str">
        <f>IF(AND($D37&lt;AG$15,$F37&gt;AF$15),"y"," ")</f>
        <v xml:space="preserve"> </v>
      </c>
      <c r="AG37" s="23" t="str">
        <f>IF(AND($D37&lt;AH$15,$F37&gt;AG$15),"y"," ")</f>
        <v xml:space="preserve"> </v>
      </c>
      <c r="AH37" s="23" t="str">
        <f>IF(AND($D37&lt;AI$15,$F37&gt;AH$15),"y"," ")</f>
        <v xml:space="preserve"> </v>
      </c>
      <c r="AI37" s="23" t="str">
        <f>IF(AND($D37&lt;AJ$15,$F37&gt;AI$15),"y"," ")</f>
        <v xml:space="preserve"> </v>
      </c>
      <c r="AJ37" s="23" t="str">
        <f>IF(AND($D37&lt;AK$15,$F37&gt;AJ$15),"y"," ")</f>
        <v xml:space="preserve"> </v>
      </c>
      <c r="AK37" s="24" t="e">
        <f>IF(AND($D37&lt;#REF!,$F37&gt;AK$15),"y"," ")</f>
        <v>#REF!</v>
      </c>
      <c r="AL37" s="25">
        <v>7</v>
      </c>
      <c r="AM37" s="26">
        <v>28</v>
      </c>
    </row>
    <row r="38" spans="2:39" ht="15" thickBot="1">
      <c r="B38" s="42"/>
      <c r="C38" s="28"/>
      <c r="D38" s="29"/>
      <c r="E38" s="30"/>
      <c r="F38" s="29"/>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2"/>
      <c r="AL38" s="29"/>
      <c r="AM38" s="33"/>
    </row>
    <row r="40" spans="2:39">
      <c r="C40" s="36" t="s">
        <v>41</v>
      </c>
    </row>
    <row r="41" spans="2:39">
      <c r="C41" s="39" t="s">
        <v>42</v>
      </c>
    </row>
    <row r="43" spans="2:39">
      <c r="C43" s="34" t="s">
        <v>43</v>
      </c>
    </row>
    <row r="44" spans="2:39" ht="61.7" customHeight="1">
      <c r="B44" s="3">
        <v>2</v>
      </c>
      <c r="C44" s="52" t="s">
        <v>44</v>
      </c>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row>
    <row r="45" spans="2:39" ht="33" customHeight="1">
      <c r="B45" s="3">
        <v>3</v>
      </c>
      <c r="C45" s="52" t="s">
        <v>45</v>
      </c>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row>
    <row r="46" spans="2:39" s="4" customFormat="1" ht="43.35" customHeight="1">
      <c r="B46" s="47">
        <v>5</v>
      </c>
      <c r="C46" s="52" t="s">
        <v>46</v>
      </c>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47"/>
      <c r="AM46" s="47"/>
    </row>
    <row r="47" spans="2:39" ht="14.45" customHeight="1">
      <c r="B47" s="3">
        <v>6</v>
      </c>
      <c r="C47" s="52" t="s">
        <v>47</v>
      </c>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row>
    <row r="48" spans="2:39" ht="31.35" customHeight="1">
      <c r="B48" s="3">
        <v>8</v>
      </c>
      <c r="C48" s="52" t="s">
        <v>48</v>
      </c>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row>
    <row r="49" spans="2:37" ht="18" customHeight="1">
      <c r="B49" s="3">
        <v>9</v>
      </c>
      <c r="C49" s="52" t="s">
        <v>49</v>
      </c>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row>
    <row r="50" spans="2:37" ht="29.45" customHeight="1">
      <c r="B50" s="3">
        <v>10</v>
      </c>
      <c r="C50" s="52" t="s">
        <v>50</v>
      </c>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row>
    <row r="51" spans="2:37" ht="31.35" customHeight="1">
      <c r="B51" s="3">
        <v>11</v>
      </c>
      <c r="C51" s="52" t="s">
        <v>51</v>
      </c>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row>
    <row r="52" spans="2:37" ht="45.6" customHeight="1">
      <c r="B52" s="3">
        <v>14</v>
      </c>
      <c r="C52" s="52" t="s">
        <v>52</v>
      </c>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row>
    <row r="53" spans="2:37" ht="36" customHeight="1">
      <c r="B53" s="3">
        <v>15</v>
      </c>
      <c r="C53" s="52" t="s">
        <v>53</v>
      </c>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row>
    <row r="54" spans="2:37" ht="86.45" customHeight="1">
      <c r="B54" s="3">
        <v>16</v>
      </c>
      <c r="C54" s="52" t="s">
        <v>54</v>
      </c>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row>
    <row r="55" spans="2:37" ht="19.7" customHeight="1">
      <c r="B55" s="3">
        <v>17</v>
      </c>
      <c r="C55" s="52" t="s">
        <v>55</v>
      </c>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row>
    <row r="56" spans="2:37" ht="52.7" customHeight="1">
      <c r="B56" s="3">
        <v>18</v>
      </c>
      <c r="C56" s="52" t="s">
        <v>56</v>
      </c>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row>
  </sheetData>
  <mergeCells count="21">
    <mergeCell ref="AL14:AM14"/>
    <mergeCell ref="C56:AK56"/>
    <mergeCell ref="C44:AK44"/>
    <mergeCell ref="C45:AK45"/>
    <mergeCell ref="C12:I12"/>
    <mergeCell ref="C46:AK46"/>
    <mergeCell ref="C47:AK47"/>
    <mergeCell ref="C49:AK49"/>
    <mergeCell ref="C48:AK48"/>
    <mergeCell ref="C50:AK50"/>
    <mergeCell ref="C51:AK51"/>
    <mergeCell ref="C52:AK52"/>
    <mergeCell ref="C53:AK53"/>
    <mergeCell ref="C54:AK54"/>
    <mergeCell ref="C55:AK55"/>
    <mergeCell ref="AA1:AJ1"/>
    <mergeCell ref="AA2:AJ2"/>
    <mergeCell ref="C5:AJ5"/>
    <mergeCell ref="H14:S14"/>
    <mergeCell ref="T14:AE14"/>
    <mergeCell ref="AF14:AK14"/>
  </mergeCells>
  <conditionalFormatting sqref="G16:AK37">
    <cfRule type="containsText" dxfId="2" priority="3" operator="containsText" text="y">
      <formula>NOT(ISERROR(SEARCH("y",G16)))</formula>
    </cfRule>
  </conditionalFormatting>
  <conditionalFormatting sqref="G36:AK37">
    <cfRule type="containsText" dxfId="1" priority="2" operator="containsText" text="y">
      <formula>NOT(ISERROR(SEARCH("y",G36)))</formula>
    </cfRule>
  </conditionalFormatting>
  <conditionalFormatting sqref="G16:AK20">
    <cfRule type="containsText" dxfId="0" priority="1" operator="containsText" text="y">
      <formula>NOT(ISERROR(SEARCH("y",G16)))</formula>
    </cfRule>
  </conditionalFormatting>
  <pageMargins left="0.7" right="0.7" top="0.75" bottom="0.75" header="0.3" footer="0.3"/>
  <pageSetup scale="66" orientation="landscape" r:id="rId1"/>
  <headerFooter>
    <oddHeader>&amp;L&amp;"-,Bold"&amp;14Marshall Fire Recovery&amp;C&amp;"-,Bold"&amp;20Schedule Worksheet</oddHeader>
    <oddFooter>&amp;L&amp;9Page &amp;P of &amp;N&amp;R&amp;9Printed: &amp;D at &amp;T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3e6a690-bda2-4126-827f-723bedf7360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C21ECF4D76A84499E9FCFFDBE6822C7" ma:contentTypeVersion="12" ma:contentTypeDescription="Create a new document." ma:contentTypeScope="" ma:versionID="01cc4662f88e596b58a172482e3260be">
  <xsd:schema xmlns:xsd="http://www.w3.org/2001/XMLSchema" xmlns:xs="http://www.w3.org/2001/XMLSchema" xmlns:p="http://schemas.microsoft.com/office/2006/metadata/properties" xmlns:ns2="13e6a690-bda2-4126-827f-723bedf7360d" xmlns:ns3="802155b4-bc1b-481e-83d5-ba6d84907433" targetNamespace="http://schemas.microsoft.com/office/2006/metadata/properties" ma:root="true" ma:fieldsID="13ea9dcb045d7ab41a67becbe385ae0a" ns2:_="" ns3:_="">
    <xsd:import namespace="13e6a690-bda2-4126-827f-723bedf7360d"/>
    <xsd:import namespace="802155b4-bc1b-481e-83d5-ba6d8490743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e6a690-bda2-4126-827f-723bedf736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18bb7acd-44ab-44c1-b946-277671ca6be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02155b4-bc1b-481e-83d5-ba6d8490743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44893B-9834-471A-96A9-739FF08E2F2D}"/>
</file>

<file path=customXml/itemProps2.xml><?xml version="1.0" encoding="utf-8"?>
<ds:datastoreItem xmlns:ds="http://schemas.openxmlformats.org/officeDocument/2006/customXml" ds:itemID="{278DCBB3-79FA-4D60-9E51-B583AB83E2E1}"/>
</file>

<file path=customXml/itemProps3.xml><?xml version="1.0" encoding="utf-8"?>
<ds:datastoreItem xmlns:ds="http://schemas.openxmlformats.org/officeDocument/2006/customXml" ds:itemID="{505FF9FC-DC27-472B-B082-290005BA844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Colin.Bunker</dc:creator>
  <cp:keywords/>
  <dc:description/>
  <cp:lastModifiedBy>Hatchimonji, David</cp:lastModifiedBy>
  <cp:revision/>
  <dcterms:created xsi:type="dcterms:W3CDTF">2022-05-31T13:47:54Z</dcterms:created>
  <dcterms:modified xsi:type="dcterms:W3CDTF">2022-07-01T03:52:48Z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2100cb5-3755-44fe-8e65-67539d7849f9_Enabled">
    <vt:lpwstr>true</vt:lpwstr>
  </property>
  <property fmtid="{D5CDD505-2E9C-101B-9397-08002B2CF9AE}" pid="3" name="MSIP_Label_32100cb5-3755-44fe-8e65-67539d7849f9_SetDate">
    <vt:lpwstr>2022-05-31T13:47:56Z</vt:lpwstr>
  </property>
  <property fmtid="{D5CDD505-2E9C-101B-9397-08002B2CF9AE}" pid="4" name="MSIP_Label_32100cb5-3755-44fe-8e65-67539d7849f9_Method">
    <vt:lpwstr>Standard</vt:lpwstr>
  </property>
  <property fmtid="{D5CDD505-2E9C-101B-9397-08002B2CF9AE}" pid="5" name="MSIP_Label_32100cb5-3755-44fe-8e65-67539d7849f9_Name">
    <vt:lpwstr>Internal Use Only</vt:lpwstr>
  </property>
  <property fmtid="{D5CDD505-2E9C-101B-9397-08002B2CF9AE}" pid="6" name="MSIP_Label_32100cb5-3755-44fe-8e65-67539d7849f9_SiteId">
    <vt:lpwstr>07420c3d-c141-4c67-b6f3-f448e5adb67b</vt:lpwstr>
  </property>
  <property fmtid="{D5CDD505-2E9C-101B-9397-08002B2CF9AE}" pid="7" name="MSIP_Label_32100cb5-3755-44fe-8e65-67539d7849f9_ActionId">
    <vt:lpwstr>239fd1c6-558b-49b0-8f76-9ca45865d32c</vt:lpwstr>
  </property>
  <property fmtid="{D5CDD505-2E9C-101B-9397-08002B2CF9AE}" pid="8" name="MSIP_Label_32100cb5-3755-44fe-8e65-67539d7849f9_ContentBits">
    <vt:lpwstr>0</vt:lpwstr>
  </property>
  <property fmtid="{D5CDD505-2E9C-101B-9397-08002B2CF9AE}" pid="9" name="ContentTypeId">
    <vt:lpwstr>0x010100FC21ECF4D76A84499E9FCFFDBE6822C7</vt:lpwstr>
  </property>
  <property fmtid="{D5CDD505-2E9C-101B-9397-08002B2CF9AE}" pid="10" name="MediaServiceImageTags">
    <vt:lpwstr/>
  </property>
</Properties>
</file>